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950" yWindow="18360" windowWidth="9420" windowHeight="1110" tabRatio="908" activeTab="17"/>
  </bookViews>
  <sheets>
    <sheet name="Содержание" sheetId="76" r:id="rId1"/>
    <sheet name="табл.1" sheetId="1" r:id="rId2"/>
    <sheet name="табл.1а" sheetId="2" r:id="rId3"/>
    <sheet name="табл.1б" sheetId="71" r:id="rId4"/>
    <sheet name="табл.2 " sheetId="60" r:id="rId5"/>
    <sheet name="табл.3" sheetId="3" r:id="rId6"/>
    <sheet name="табл.4" sheetId="81" r:id="rId7"/>
    <sheet name="табл.5а" sheetId="61" r:id="rId8"/>
    <sheet name="табл.6 " sheetId="9" r:id="rId9"/>
    <sheet name="табл.9" sheetId="12" r:id="rId10"/>
    <sheet name="табл.10" sheetId="40" r:id="rId11"/>
    <sheet name="табл.11" sheetId="84" r:id="rId12"/>
    <sheet name="табл.12" sheetId="78" r:id="rId13"/>
    <sheet name="табл.12а" sheetId="64" r:id="rId14"/>
    <sheet name="табл.13" sheetId="21" r:id="rId15"/>
    <sheet name="табл.14" sheetId="83" r:id="rId16"/>
    <sheet name="табл.16" sheetId="36" r:id="rId17"/>
    <sheet name="табл.21" sheetId="44" r:id="rId18"/>
    <sheet name="табл.26" sheetId="41" r:id="rId19"/>
    <sheet name="табл.29" sheetId="68" r:id="rId20"/>
  </sheets>
  <definedNames>
    <definedName name="_xlnm._FilterDatabase" localSheetId="9" hidden="1">табл.9!$A$1:$C$29</definedName>
  </definedNames>
  <calcPr calcId="145621"/>
</workbook>
</file>

<file path=xl/calcChain.xml><?xml version="1.0" encoding="utf-8"?>
<calcChain xmlns="http://schemas.openxmlformats.org/spreadsheetml/2006/main">
  <c r="F52" i="44" l="1"/>
  <c r="F51" i="44"/>
  <c r="F50" i="44"/>
  <c r="F49" i="44"/>
  <c r="F46" i="44"/>
  <c r="F45" i="44"/>
  <c r="F44" i="44"/>
  <c r="L43" i="44"/>
  <c r="F43" i="44"/>
  <c r="L42" i="44"/>
  <c r="F42" i="44"/>
  <c r="L41" i="44"/>
  <c r="F41" i="44"/>
  <c r="L40" i="44"/>
  <c r="F40" i="44"/>
  <c r="L39" i="44"/>
  <c r="F39" i="44"/>
  <c r="L38" i="44"/>
  <c r="F38" i="44"/>
  <c r="L37" i="44"/>
  <c r="F37" i="44"/>
  <c r="L36" i="44"/>
  <c r="F36" i="44"/>
  <c r="H35" i="44"/>
  <c r="F35" i="44"/>
  <c r="F34" i="44"/>
  <c r="H32" i="44"/>
  <c r="F32" i="44"/>
  <c r="F30" i="44"/>
  <c r="F29" i="44"/>
  <c r="H28" i="44"/>
  <c r="F28" i="44"/>
  <c r="H27" i="44"/>
  <c r="F27" i="44"/>
  <c r="H26" i="44"/>
  <c r="F26" i="44"/>
  <c r="H25" i="44"/>
  <c r="F25" i="44"/>
  <c r="H24" i="44"/>
  <c r="F24" i="44"/>
  <c r="H23" i="44"/>
  <c r="F22" i="44"/>
  <c r="F21" i="44"/>
  <c r="F20" i="44"/>
  <c r="F18" i="44"/>
  <c r="F17" i="44"/>
  <c r="F15" i="44"/>
  <c r="H14" i="44"/>
  <c r="J13" i="44"/>
  <c r="H13" i="44"/>
  <c r="H12" i="44"/>
  <c r="F12" i="44"/>
  <c r="C24" i="71" l="1"/>
  <c r="C25" i="71"/>
  <c r="C26" i="71"/>
  <c r="C27" i="71"/>
  <c r="C28" i="71"/>
  <c r="C29" i="71"/>
  <c r="C23" i="71"/>
  <c r="C20" i="71"/>
  <c r="C21" i="71"/>
  <c r="C19" i="71"/>
  <c r="C17" i="71"/>
  <c r="C13" i="71"/>
  <c r="C14" i="71"/>
  <c r="C15" i="71"/>
  <c r="C12" i="71"/>
  <c r="D62" i="21"/>
  <c r="D61" i="21"/>
  <c r="D60" i="21"/>
  <c r="D59" i="21"/>
  <c r="D58" i="21"/>
  <c r="D57" i="21"/>
  <c r="D56" i="21"/>
  <c r="D55" i="21"/>
  <c r="D54" i="21"/>
  <c r="D53" i="21"/>
  <c r="D52" i="21"/>
  <c r="D51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6" i="21"/>
  <c r="D35" i="21"/>
  <c r="D34" i="21"/>
  <c r="D33" i="21"/>
  <c r="D32" i="21"/>
  <c r="D31" i="21"/>
  <c r="D29" i="21"/>
  <c r="D27" i="21"/>
  <c r="D26" i="21"/>
  <c r="D25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B32" i="41"/>
  <c r="B31" i="41"/>
  <c r="B21" i="41"/>
  <c r="B20" i="41"/>
</calcChain>
</file>

<file path=xl/sharedStrings.xml><?xml version="1.0" encoding="utf-8"?>
<sst xmlns="http://schemas.openxmlformats.org/spreadsheetml/2006/main" count="1200" uniqueCount="737">
  <si>
    <t>ед.</t>
  </si>
  <si>
    <t>Таблица 16</t>
  </si>
  <si>
    <t xml:space="preserve">2. </t>
  </si>
  <si>
    <t xml:space="preserve">3. </t>
  </si>
  <si>
    <t>ТРАНСПОРТНОЕ ЭКСПЕДИРОВАНИЕ</t>
  </si>
  <si>
    <t>1 вагон</t>
  </si>
  <si>
    <t>руб./час</t>
  </si>
  <si>
    <t>(без НДС)</t>
  </si>
  <si>
    <t>в руб.(без НДС)</t>
  </si>
  <si>
    <t>склад-вагон, склад-автомашина, склад-причал или обратно)</t>
  </si>
  <si>
    <t>ТАРИФЫ НА  РАБОТЫ И УСЛУГИ ЭЛЕКТРОТЕХНИЧЕСКОЙ ЛАБОРАТОРИИ</t>
  </si>
  <si>
    <t>Таблица 29</t>
  </si>
  <si>
    <t>Стоимость ремонта,                  руб. без учета НДС</t>
  </si>
  <si>
    <t>Примечание к таблице 29:</t>
  </si>
  <si>
    <t>пропуск</t>
  </si>
  <si>
    <t>-</t>
  </si>
  <si>
    <t xml:space="preserve"> страница</t>
  </si>
  <si>
    <t>Таблица 26</t>
  </si>
  <si>
    <t>Тротуароуборочная машина</t>
  </si>
  <si>
    <t>Примечание к таблице 1 а:</t>
  </si>
  <si>
    <t>свидетельство</t>
  </si>
  <si>
    <t>Наименование работ и услуг</t>
  </si>
  <si>
    <t>таблиц</t>
  </si>
  <si>
    <t>Номер</t>
  </si>
  <si>
    <t>таблицы</t>
  </si>
  <si>
    <t>Погрузочно-разгрузочные работы по прямому варианту (транспортное ср-во-</t>
  </si>
  <si>
    <t>транспортное ср-во: судно-вагон, судно-автомашина, судно-судно, автомаши-</t>
  </si>
  <si>
    <t>на-вагон, вагон-вагон, автомашина-автомашина или наоборот)</t>
  </si>
  <si>
    <t xml:space="preserve">Таблица 1б </t>
  </si>
  <si>
    <t>Погрузочно-разгрузочные работы по варианту с внутрипортовым перемеще-</t>
  </si>
  <si>
    <t>нием 1 категории ( судно-склад-транспортное средство или обратно:</t>
  </si>
  <si>
    <t>судно-склад-вагон, судно-склад-автомашина, вагон-склад-судно, автомашина-</t>
  </si>
  <si>
    <t>склад-судно, судно-причал-автомашина,судно-причал-вагон, автомашина-</t>
  </si>
  <si>
    <t>причал-судно, вагон-причал, судно, склад-причал-судно, судно-причал-склад)</t>
  </si>
  <si>
    <t>нием 2 категории (судно-склад, склад-судно, судно-причал, причал-судно)</t>
  </si>
  <si>
    <t>нием 3 категории (склад-транспортное средство или обратно: склад-вагон,</t>
  </si>
  <si>
    <t>склад-автомашина, склад-причал или обратно)</t>
  </si>
  <si>
    <t>Тарифы на вспомогательные операции с грузом</t>
  </si>
  <si>
    <t>Таблица 5а</t>
  </si>
  <si>
    <t>Тарифы на работы и услуги, связанные с перевалкой нефтепродуктов</t>
  </si>
  <si>
    <t>Тарифы на услуги связи (абонентам/пользователям)</t>
  </si>
  <si>
    <t>Тарифы на услуги связи (абонентам/пользователям): дополнительные услуги</t>
  </si>
  <si>
    <t>Тарифы на услуги Здравпункта</t>
  </si>
  <si>
    <t>Тарифы бюро пропусков</t>
  </si>
  <si>
    <t>Тарифы на услуги транспортно-экспедиторской службы</t>
  </si>
  <si>
    <t>ТАРИФЫ НА УСЛУГИ ТРАНСПОРТНО-ЭКСПЕДИТОРСКОЙ СЛУЖБЫ.</t>
  </si>
  <si>
    <t>1 услуга</t>
  </si>
  <si>
    <t>работы</t>
  </si>
  <si>
    <t>Краны</t>
  </si>
  <si>
    <t>Автокран</t>
  </si>
  <si>
    <t>Переградуировка оплачивается отдельно в размере 30% от стоимости ремонта прибора.</t>
  </si>
  <si>
    <t xml:space="preserve">4. </t>
  </si>
  <si>
    <t xml:space="preserve">5. </t>
  </si>
  <si>
    <t>курс обучения 1 человека</t>
  </si>
  <si>
    <t xml:space="preserve">                  Предрейсовый медосмотр</t>
  </si>
  <si>
    <t>Текущий ремонт счетчика 1-фазного индукционного</t>
  </si>
  <si>
    <t>Средний ремонт счетчика 1-фазного индукционного</t>
  </si>
  <si>
    <t>Текущий ремонт счетчика 3-фазного СА4У</t>
  </si>
  <si>
    <t>Средний ремонт счетчика 3-фазного СА4У</t>
  </si>
  <si>
    <t>Портальный кран Альбатрос, Кировец</t>
  </si>
  <si>
    <t>Тариф</t>
  </si>
  <si>
    <t>Примечание:</t>
  </si>
  <si>
    <t>ПОГРУЗОЧНО-РАЗГРУЗОЧНЫЕ РАБОТЫ ПО ВАРИАНТУ С ВНУТРИПОРТОВЫМ</t>
  </si>
  <si>
    <t>3. Прочие грузы</t>
  </si>
  <si>
    <t>Испытание повышенным напряжением</t>
  </si>
  <si>
    <t>Примечание к таблице 5 а:</t>
  </si>
  <si>
    <t>Примечание к таблице 2:</t>
  </si>
  <si>
    <t>Дополнительные услуги</t>
  </si>
  <si>
    <t>кВт/час</t>
  </si>
  <si>
    <t>Таблица 1а</t>
  </si>
  <si>
    <t>Таблица 1</t>
  </si>
  <si>
    <t>Таблица 2</t>
  </si>
  <si>
    <t>1.</t>
  </si>
  <si>
    <t>4.</t>
  </si>
  <si>
    <t>5.</t>
  </si>
  <si>
    <t>1 книжка</t>
  </si>
  <si>
    <t>Портальный кран Ганс, Форель</t>
  </si>
  <si>
    <t>тн</t>
  </si>
  <si>
    <t>Примечание к таблице 6:</t>
  </si>
  <si>
    <t>Текущий ремонт амперметра и вольтметра Э378 и других</t>
  </si>
  <si>
    <t>1.6.</t>
  </si>
  <si>
    <t>Средний ремонт амперметра и вольтметра Э378 и других</t>
  </si>
  <si>
    <t>1.7.</t>
  </si>
  <si>
    <t>1.8.</t>
  </si>
  <si>
    <t>1.9.</t>
  </si>
  <si>
    <t>1.10.</t>
  </si>
  <si>
    <t>Наименование услуг</t>
  </si>
  <si>
    <t>Таблица 12</t>
  </si>
  <si>
    <t>на твердом топливе</t>
  </si>
  <si>
    <t>за 1 тонну (брутто)</t>
  </si>
  <si>
    <t xml:space="preserve">                                                             </t>
  </si>
  <si>
    <t>в руб.</t>
  </si>
  <si>
    <t>1. Продукция рыбной промышленности</t>
  </si>
  <si>
    <t>Стоянка на яме механизации</t>
  </si>
  <si>
    <t>Оформление материального пропуска на вынос защитных средств и приборов</t>
  </si>
  <si>
    <t>Изготовление шунтов оплачивается отдельно в размере 30% от стоимости ремонта прибора.</t>
  </si>
  <si>
    <t>№ п/п</t>
  </si>
  <si>
    <t>Наименование услуги</t>
  </si>
  <si>
    <t>Ремонт электросчетчиков и электроизмерительных приборов</t>
  </si>
  <si>
    <t>1.1.</t>
  </si>
  <si>
    <t>Текущий ремонт амперметра М-45</t>
  </si>
  <si>
    <t>1.2.</t>
  </si>
  <si>
    <t>Средний ремонт амперметра М-45</t>
  </si>
  <si>
    <t>1.3.</t>
  </si>
  <si>
    <t>Текущий ремонт амперметра М-340</t>
  </si>
  <si>
    <t>1.4.</t>
  </si>
  <si>
    <t>Средний ремонт амперметра М-340</t>
  </si>
  <si>
    <t>1.5.</t>
  </si>
  <si>
    <t>Таблица 21</t>
  </si>
  <si>
    <t>1. Хранение груза на открытых и закрытых площадках.</t>
  </si>
  <si>
    <t>1 тн в сутки</t>
  </si>
  <si>
    <t xml:space="preserve">1.1. Картонная тара                      </t>
  </si>
  <si>
    <t>Примечание к таблице 3:</t>
  </si>
  <si>
    <t>ТАРИФЫ НА УСЛУГИ ЗДРАВПУНКТА.</t>
  </si>
  <si>
    <t>Таблица 12а</t>
  </si>
  <si>
    <t>шт.</t>
  </si>
  <si>
    <t xml:space="preserve">Наименование работ и услуг          </t>
  </si>
  <si>
    <t xml:space="preserve">1.2. Бочкотара                      </t>
  </si>
  <si>
    <t xml:space="preserve">1.3. Банкотара                                 </t>
  </si>
  <si>
    <t>ТАРИФЫ НА ВСПОМОГАТЕЛЬНЫЕ ОПЕРАЦИИ С ГРУЗОМ.</t>
  </si>
  <si>
    <t>Таблица 3</t>
  </si>
  <si>
    <t xml:space="preserve">Единица </t>
  </si>
  <si>
    <t>измерения</t>
  </si>
  <si>
    <t>1 человек</t>
  </si>
  <si>
    <t>чел.-час</t>
  </si>
  <si>
    <t xml:space="preserve"> услуга</t>
  </si>
  <si>
    <t xml:space="preserve">1. </t>
  </si>
  <si>
    <t>вкладыш</t>
  </si>
  <si>
    <t xml:space="preserve"> - направления граждан на трудоустройство из центра занятости населения;</t>
  </si>
  <si>
    <t>2. Телефоны основные без выхода в ГТС</t>
  </si>
  <si>
    <t xml:space="preserve"> </t>
  </si>
  <si>
    <t>прибор учета</t>
  </si>
  <si>
    <t>Прочие механизмы</t>
  </si>
  <si>
    <t>Единица измерения</t>
  </si>
  <si>
    <t xml:space="preserve">(транспортное средство-транспортное средство: судно-вагон, судно-автомашина, </t>
  </si>
  <si>
    <t>2.1.</t>
  </si>
  <si>
    <t>2.2.</t>
  </si>
  <si>
    <t>2.3.</t>
  </si>
  <si>
    <t>судно-судно, автомашина-вагон, вагон-вагон, автомашина-автомашина или наоборот)</t>
  </si>
  <si>
    <t>Примечание к таблице 10:</t>
  </si>
  <si>
    <t>7.</t>
  </si>
  <si>
    <t>8.</t>
  </si>
  <si>
    <t>9.</t>
  </si>
  <si>
    <t>10.</t>
  </si>
  <si>
    <t>11.</t>
  </si>
  <si>
    <t>12.</t>
  </si>
  <si>
    <t>Примечание к таблице 13:</t>
  </si>
  <si>
    <t>ТАРИФЫ НА ИСПОЛЬЗОВАНИЕ   ТЕХНИКИ (МЕХАНИЗМОВ)</t>
  </si>
  <si>
    <t>Погрузчик фронтальный</t>
  </si>
  <si>
    <t>Автогрейдер</t>
  </si>
  <si>
    <t>паровые и на жидком топливе</t>
  </si>
  <si>
    <t>электрокотельной</t>
  </si>
  <si>
    <t>1 рейс</t>
  </si>
  <si>
    <t>Аттестация</t>
  </si>
  <si>
    <t>Испытание диэлектрических перчаток, бот, галош</t>
  </si>
  <si>
    <t>пара</t>
  </si>
  <si>
    <t>Испытание выковольтных клещей, изолирующих штанг,</t>
  </si>
  <si>
    <t>высоковольтных комплектов фазировки, УВН</t>
  </si>
  <si>
    <t>Услуги по проверке учета электроэнергии</t>
  </si>
  <si>
    <t>без НДС</t>
  </si>
  <si>
    <t>с НДС</t>
  </si>
  <si>
    <t>14.</t>
  </si>
  <si>
    <t>тн. в сутки</t>
  </si>
  <si>
    <t>6.</t>
  </si>
  <si>
    <t>Примечание к таблице 12:</t>
  </si>
  <si>
    <t xml:space="preserve">за час </t>
  </si>
  <si>
    <t>ТАРИФЫ НА РАБОТЫ И УСЛУГИ, СВЯЗАННЫЕ С ПЕРЕВАЛКОЙ  НЕФТЕПРОДУКТОВ</t>
  </si>
  <si>
    <t>1 анализ</t>
  </si>
  <si>
    <t>3.</t>
  </si>
  <si>
    <t>ПЕРЕМЕЩЕНИЕМ 2 КАТЕГОРИИ (судно-склад, склад-судно, судно-причал,</t>
  </si>
  <si>
    <t>причал-судно)</t>
  </si>
  <si>
    <t>ПЕРЕМЕЩЕНИЕМ 3 КАТЕГОРИИ (склад-транспортное средство или обратно:</t>
  </si>
  <si>
    <t>2. Тара</t>
  </si>
  <si>
    <t>5.1.</t>
  </si>
  <si>
    <t>5.2.</t>
  </si>
  <si>
    <t>ТАРИФЫ УЧЕБНОГО ЦЕНТРА "КУРС-НОРД"</t>
  </si>
  <si>
    <t xml:space="preserve">Тариф </t>
  </si>
  <si>
    <t>Наименование груза</t>
  </si>
  <si>
    <t>Примечание к таблице 1:</t>
  </si>
  <si>
    <t>Таблица 6</t>
  </si>
  <si>
    <t>Таблица 9</t>
  </si>
  <si>
    <t>Таблица 10</t>
  </si>
  <si>
    <t>Таблица 11</t>
  </si>
  <si>
    <t>ТАРИФЫ БЮРО ПРОПУСКОВ</t>
  </si>
  <si>
    <t>Таблица 13</t>
  </si>
  <si>
    <t xml:space="preserve"> тн</t>
  </si>
  <si>
    <t>Единица</t>
  </si>
  <si>
    <t>Экскаватор "Беларусь"</t>
  </si>
  <si>
    <t>Тариф в руб.</t>
  </si>
  <si>
    <t>ПОГРУЗОЧНО-РАЗГРУЗОЧНЫЕ РАБОТЫ ПО ПРЯМОМУ ВАРИАНТУ:</t>
  </si>
  <si>
    <t>1. Оформление и выдача вкладыша в трудовую книжку</t>
  </si>
  <si>
    <t>2. Оформление и выдача трудовой книжки</t>
  </si>
  <si>
    <t>Испытание низковольтных клещей и ИНО, изолированного инструмента</t>
  </si>
  <si>
    <t>Монтаж прибора учета электроэнергии для сторонних организаций</t>
  </si>
  <si>
    <t>Монтаж трансформаторов тока в точке учета</t>
  </si>
  <si>
    <t xml:space="preserve">Монтаж и принятие к расчетам прибора учета электроэнергии </t>
  </si>
  <si>
    <t>1 узел</t>
  </si>
  <si>
    <t>1. Вид установленных тарифов - одноставочный</t>
  </si>
  <si>
    <t>с 1 по 3 сутки</t>
  </si>
  <si>
    <t>свыше 30 суток</t>
  </si>
  <si>
    <t>тн.</t>
  </si>
  <si>
    <t>Вакуумная машина</t>
  </si>
  <si>
    <t>Автогидроподъемник</t>
  </si>
  <si>
    <t>Наименование</t>
  </si>
  <si>
    <t>Грузоподъемность</t>
  </si>
  <si>
    <t xml:space="preserve">1 вагон </t>
  </si>
  <si>
    <t>чел.-час.</t>
  </si>
  <si>
    <t>13.</t>
  </si>
  <si>
    <t xml:space="preserve">3. Хранение                                      </t>
  </si>
  <si>
    <t>с 1 суток</t>
  </si>
  <si>
    <t>2.</t>
  </si>
  <si>
    <t xml:space="preserve"> - формат документа 8,5 х 12 см</t>
  </si>
  <si>
    <t>с 4 по 30 сутки</t>
  </si>
  <si>
    <t>Таблица 1б</t>
  </si>
  <si>
    <t>ПЕРЕМЕЩЕНИЕМ 1 КАТЕГОРИИ (судно-склад-транспортное средство или обратно:</t>
  </si>
  <si>
    <t>судно-склад-вагон, судно-склад-автомашина, вагон-склад-судно, автомашина-склад-судно,</t>
  </si>
  <si>
    <t>судно-причал-автомашина,судно-причал-вагон, автомашина-причал-судно, вагон-причал-</t>
  </si>
  <si>
    <t>судно, склад-причал-судно, судно-причал-склад).</t>
  </si>
  <si>
    <t xml:space="preserve">2.1. Банкотара (в контейнерах)                                     </t>
  </si>
  <si>
    <t>Примечание к таблице 1б:</t>
  </si>
  <si>
    <t>ТАРИФЫ НА ДРУГИЕ РАБОТЫ И УСЛУГИ, ВЫПОЛНЯЕМЫЕ УЧАСТКАМИ И</t>
  </si>
  <si>
    <t>1. Предоставление рабочей силы</t>
  </si>
  <si>
    <t>1 час</t>
  </si>
  <si>
    <t xml:space="preserve">               ТАРИФЫ НА  УСЛУГИ  СВЯЗИ </t>
  </si>
  <si>
    <t xml:space="preserve">                                                  абонентам/пользователям</t>
  </si>
  <si>
    <t xml:space="preserve">Наименование  оказываемых услуг          </t>
  </si>
  <si>
    <t>Основные услуги : абонентская плата</t>
  </si>
  <si>
    <t>3. Параллельный аппарат с выходом в ГТС в одном кабинете</t>
  </si>
  <si>
    <t>4. Параллельный аппарат с выходом в ГТС в разных кабинетах</t>
  </si>
  <si>
    <t>5. Параллельный аппарат без выхода в ГТС в одном кабинете</t>
  </si>
  <si>
    <t>6. Параллельный аппарат без выхода в ГТС в разных кабинетах</t>
  </si>
  <si>
    <t>Услуги по техобслуживанию:</t>
  </si>
  <si>
    <t>1. Предоставление 2-х проводного прямого провода под телефон до 500 м</t>
  </si>
  <si>
    <t>2. Предоставление 2-х проводного прямого провода под телефон свыше 500 м</t>
  </si>
  <si>
    <t xml:space="preserve">3. Коммутатор оперативной связи     </t>
  </si>
  <si>
    <t>4. Концентраторы и телефонные устройства</t>
  </si>
  <si>
    <t>5. Телефоны от коммутаторов и концентраторов</t>
  </si>
  <si>
    <t>Тарифы на услуги связи, оказываемые операторам связи:</t>
  </si>
  <si>
    <t>1. Услуга местного завершения вызова на сеть оператора</t>
  </si>
  <si>
    <t xml:space="preserve">    связи за 1 тарифоминуту</t>
  </si>
  <si>
    <t>2. Услуга местного инициирования вызова на узле связи</t>
  </si>
  <si>
    <t xml:space="preserve">    оператора связи за 1 тарифоминуту.</t>
  </si>
  <si>
    <t xml:space="preserve">                                     ТАРИФЫ НА РАБОТЫ И УСЛУГИ СВЯЗИ</t>
  </si>
  <si>
    <t xml:space="preserve">                                                абонентам/пользователям</t>
  </si>
  <si>
    <t>1. Установка телефона</t>
  </si>
  <si>
    <t>2. Установка параллельного телефонного аппарата в одном кабинете</t>
  </si>
  <si>
    <t xml:space="preserve">4. Переноска телефона в одном здании            </t>
  </si>
  <si>
    <t>5. Переноска телефона прямой связи в другое здание</t>
  </si>
  <si>
    <t xml:space="preserve">6. Замена телефонного аппарата                      </t>
  </si>
  <si>
    <t xml:space="preserve">7. Замена номера телефона                               </t>
  </si>
  <si>
    <t>8. Программирование одного телефонного номера, кроссировка</t>
  </si>
  <si>
    <t>3. Услуга по присоединению сетей электросвязи оказывается по договорной цене.</t>
  </si>
  <si>
    <t>I. Услуги перегрузочного комплекса</t>
  </si>
  <si>
    <t>2. Доставка рабочих для производства ПРР</t>
  </si>
  <si>
    <t>II. Услуги производственно-технической службы</t>
  </si>
  <si>
    <t>III. Услуги Энергохозяйства</t>
  </si>
  <si>
    <t>руб./м3</t>
  </si>
  <si>
    <t>тонна-брутто</t>
  </si>
  <si>
    <t>Повторная сдача экзамена</t>
  </si>
  <si>
    <t>ед.в сутки</t>
  </si>
  <si>
    <t xml:space="preserve"> Таблица 21</t>
  </si>
  <si>
    <t>Трактор " Т - 40А"</t>
  </si>
  <si>
    <t>МАЗ</t>
  </si>
  <si>
    <t xml:space="preserve">ВОДООТВЕДЕНИЕ </t>
  </si>
  <si>
    <t>ТРАНСПОРТИРОВКА ВОДЫ</t>
  </si>
  <si>
    <t xml:space="preserve">1.1. Мука рыбная в мешках      </t>
  </si>
  <si>
    <t>1.2. Рыба и другая мороженая продукция (пакетированная)</t>
  </si>
  <si>
    <t>1.3. Рыба и другая мороженая продукция  (непакетированная)</t>
  </si>
  <si>
    <t xml:space="preserve">2.1. Картонная тара                                    </t>
  </si>
  <si>
    <t>2.2. Банкотара (погрузка-выгрузка в контейнер вручную)</t>
  </si>
  <si>
    <t>1.1. Мука рыбная в мешках</t>
  </si>
  <si>
    <t>1.3. Рыба и другая мороженая продукция (непакетированная)</t>
  </si>
  <si>
    <t>2.1. Картонная тара</t>
  </si>
  <si>
    <t>1.1. Мука рыбная  в мешках</t>
  </si>
  <si>
    <t>2.2. Картонная тара</t>
  </si>
  <si>
    <t>1.7. Контейнеры 40-футовые груженые</t>
  </si>
  <si>
    <t>Таблица 4</t>
  </si>
  <si>
    <t>Наименование операции</t>
  </si>
  <si>
    <t>Примечание к таблице 4 :</t>
  </si>
  <si>
    <t>ТАРИФЫ НА ЗАЧИСТКУ (ПОДГОТОВКУ И ОБОРУДОВАНИЕ) ВАГОНОВ,</t>
  </si>
  <si>
    <t>СКЛАДСКИХ ПОМЕЩЕНИЙ ОТ ЗАГРЯЗНЯЮЩИХ ГРУЗОВ.</t>
  </si>
  <si>
    <t>тн-брутто</t>
  </si>
  <si>
    <t>Тарифы на зачистку (подготовку и оборудование) вагонов, складских помещений от загрязняющих грузов</t>
  </si>
  <si>
    <t xml:space="preserve">1. Телефоны основные с выходом в ГТС и АМТС </t>
  </si>
  <si>
    <t>4. Услуги по раскредитовке ж/д документов</t>
  </si>
  <si>
    <t>ж/д документ</t>
  </si>
  <si>
    <t>5. ТЭУ (Транспортно-экспедиторские услуги)</t>
  </si>
  <si>
    <t>2. Тарифы действительны только для клиентов АО "ММРП", имеющих договоры на услуги связи.</t>
  </si>
  <si>
    <t>1.4. Консервы</t>
  </si>
  <si>
    <t>1.5. Соль</t>
  </si>
  <si>
    <t xml:space="preserve">2. Взвешивание грузов                          </t>
  </si>
  <si>
    <t>1. За хранение грузов на открытых и закрытых площадках взимается плата: при превышении нормы единовременного хранения - в двукратном размере тарифа.</t>
  </si>
  <si>
    <t>3. Первым днем хранения является дата приема груза на склад Порта в соответствии с датой оформления. Последним днем хранения считается дата выдачи Портом груза грузовладельцу или передачи груза грузоперевозчику. Неполные сутки хранения принимаются за полные.</t>
  </si>
  <si>
    <t>1. При работах автотранспорта, связанных с выездом за черту города, к действующим тарифам применяется коэффициент 2.</t>
  </si>
  <si>
    <t>1 лист ф. А4</t>
  </si>
  <si>
    <t>1 ВЗТК</t>
  </si>
  <si>
    <t>1. Услуги отдела главного диспетчера</t>
  </si>
  <si>
    <t>1 тонна (брутто)</t>
  </si>
  <si>
    <t>Российской Федерации (часть вторая).</t>
  </si>
  <si>
    <t>I.V.Услуги отдела кадров</t>
  </si>
  <si>
    <t>V. Прочие услуги</t>
  </si>
  <si>
    <t xml:space="preserve">    Тариф в сфере водоснабжения в части услуг по транспортировке воды (без учета НДС):</t>
  </si>
  <si>
    <t xml:space="preserve">    Тариф на услуги по водоотведению  (без учета НДС):</t>
  </si>
  <si>
    <t xml:space="preserve">    Тариф на услуги по водоотведению (с учетом НДС):</t>
  </si>
  <si>
    <t>Тарифы на услуги по теплоснабжению, транспортировке воды и водоотведению</t>
  </si>
  <si>
    <t>3. Выполнение АО "ММРП" функций грузоотправителя (консультирование Заказчиков по разработанным ими чертежам, схемам на погрузку и крепление грузов, в том числе негабаритных грузов, не предусмотренных техническими условиями размещения и крепления грузов в вагонах) (без проверки расчетов)</t>
  </si>
  <si>
    <t>1 схема</t>
  </si>
  <si>
    <t>1.6. Прочие непоименованные грузы</t>
  </si>
  <si>
    <t>1 документ отчетности</t>
  </si>
  <si>
    <t>III. Прочие услуги:</t>
  </si>
  <si>
    <t>кг/брутто</t>
  </si>
  <si>
    <t>комплект документов</t>
  </si>
  <si>
    <t>5. Комплект ТТН: 4 экземпляра (листа) ТТН на партию товара в одном автомобиле.</t>
  </si>
  <si>
    <t xml:space="preserve">1. Постоянный пропуск  физических лиц сроком: </t>
  </si>
  <si>
    <t>на 1 месяц</t>
  </si>
  <si>
    <t>на 2 месяца</t>
  </si>
  <si>
    <t>на 3 месяца</t>
  </si>
  <si>
    <t>на 4 месяца</t>
  </si>
  <si>
    <t>на 5 месяцев</t>
  </si>
  <si>
    <t>на 6 месяцев</t>
  </si>
  <si>
    <t>на 7 месяцев</t>
  </si>
  <si>
    <t>на 8 месяцев</t>
  </si>
  <si>
    <t>на 9 месяцев</t>
  </si>
  <si>
    <t>на 10 месяцев</t>
  </si>
  <si>
    <t>на 11 месяцев</t>
  </si>
  <si>
    <t xml:space="preserve">2. Разовый пропуск  физических лиц                   </t>
  </si>
  <si>
    <t>3. Разовый пропуск на автотранспортные средства:</t>
  </si>
  <si>
    <t>3.1. Разовый  пропуск для легкового автотранспорта</t>
  </si>
  <si>
    <t>3.2. Разовый  пропуск для  грузового автотранспорта  (кроме топливозаправщиков и автотранспорта, осуществляющего перевозку металлолома, сыпучих грузов(щебень, цемент и прочие сыпучие грузы))</t>
  </si>
  <si>
    <t>3.3. Разовый  пропуск для  грузового автотранспорта (для топливозаправщиков и автотранспорта, осуществляющего перевозку металлолома, сыпучих грузов (щебень, цемент и прочие сыпучие грузы))</t>
  </si>
  <si>
    <t xml:space="preserve">4. Постоянный пропуск на автотранспортные средства: </t>
  </si>
  <si>
    <t xml:space="preserve">4.1. Постоянный пропуск для  легкового автотранспорта: </t>
  </si>
  <si>
    <t>4.2. Постоянный  пропуск для  грузового автотранспорта  (кроме топливозаправщиков и автотранспорта, осуществляющего перевозку металлолома, сыпучих грузов(щебень, цемент и прочие сыпучие грузы)):</t>
  </si>
  <si>
    <t>4.3. Постоянный  пропуск для  грузового автотранспорта (для топливозаправщиков и автотранспорта, осуществляющего перевозку металлолома, сыпучих грузов (щебень, цемент и прочие сыпучие грузы))</t>
  </si>
  <si>
    <t>каждое оформление</t>
  </si>
  <si>
    <t xml:space="preserve"> - обращения граждан в архивы предприятий, находящихся на территории порта;</t>
  </si>
  <si>
    <t xml:space="preserve"> - обращения матерей для получения пособий и других выплат на детей в предприятиях, находящихся на территории норта;</t>
  </si>
  <si>
    <t xml:space="preserve"> - учащихся высших учебных заведений и ПТУ, проходящих практику на предприятиях, расположенных на территории порта.</t>
  </si>
  <si>
    <t>Услуги по проверке качества передаваемой электроэнергии с выдачей протокола (заключения)</t>
  </si>
  <si>
    <t>на 1 год</t>
  </si>
  <si>
    <t>1. При выполнении услуг по предоставлению рабочей силы в смену с  00-00 часов до 08-00 часов, в официальные праздничные дни РФ, с подтверждением выполнения работ в заявке Заказчика, к тарифам применяется коэффициент 2,1. В ином случае услуги не выполняются.</t>
  </si>
  <si>
    <t>4. Платная продолжительность работы техники Перегрузочного комплекса считается с момента выхода техники (транспорта, механизма) на линию с места стоянки для оказания услуги, до момента возврата техники (транспорта, механизмов) на стоянку после выполнения услуги.</t>
  </si>
  <si>
    <t>1.4. Консервы в картонных коробках</t>
  </si>
  <si>
    <t>1.5. Рыба охлажденная в ящиках</t>
  </si>
  <si>
    <t>1.6. Рыбий жир в таре</t>
  </si>
  <si>
    <t>1.7. Креветка, краб, гребешок (пакетированные)</t>
  </si>
  <si>
    <t>1.8. Креветка, краб, (непакетированные), рыба навалом</t>
  </si>
  <si>
    <t>3.5. Прочие непоименованные грузы</t>
  </si>
  <si>
    <t xml:space="preserve">2. Тарифы с НДС указаны  в целях реализации пункта 6 статьи 168 Налогового Кодекса </t>
  </si>
  <si>
    <t>(с НДС)</t>
  </si>
  <si>
    <t>1. Расчет платы за НВОС</t>
  </si>
  <si>
    <t>2. Разработка нормативной экологической документации: ПДВ, НООЛР, НДС.</t>
  </si>
  <si>
    <t>3. Составление статотчетов. Подготовка материалов на водопользование, отчетов.</t>
  </si>
  <si>
    <t>Таблица 14</t>
  </si>
  <si>
    <t>Прейскурант  "Тарифы на работы и услуги АО "ММРП"</t>
  </si>
  <si>
    <t>1 чел.-час.</t>
  </si>
  <si>
    <t>Тариф в руб. (без НДС)</t>
  </si>
  <si>
    <t xml:space="preserve">                                                      1. ИССЛЕДОВАНИЯ ВОДЫ</t>
  </si>
  <si>
    <t>Определение алюминия фотометрическим методом</t>
  </si>
  <si>
    <t>Определение общего железа фотометрическим методом</t>
  </si>
  <si>
    <t>1.11.</t>
  </si>
  <si>
    <t>1.12.</t>
  </si>
  <si>
    <t>1.13.</t>
  </si>
  <si>
    <t>Определение pH потенциометрическим методом</t>
  </si>
  <si>
    <t>1.14.</t>
  </si>
  <si>
    <t>1.15.</t>
  </si>
  <si>
    <t>Определение цинка флуориметрическим методом</t>
  </si>
  <si>
    <t>1.16.</t>
  </si>
  <si>
    <t>Определение нефтепродуктов флуориметрическим методом</t>
  </si>
  <si>
    <t>1.17.</t>
  </si>
  <si>
    <t>Определение анионных поверхностно-активных веществ флуориметрическим методом</t>
  </si>
  <si>
    <t>1.18.</t>
  </si>
  <si>
    <t>1.19.</t>
  </si>
  <si>
    <t>1.20.</t>
  </si>
  <si>
    <t>1.21.</t>
  </si>
  <si>
    <t>Определение взвешенных веществ гравиметрическим методом</t>
  </si>
  <si>
    <t>1.22.</t>
  </si>
  <si>
    <t xml:space="preserve">                                 2. ИССЛЕДОВАНИЯ ВОЗДУХА РАБОЧЕЙ ЗОНЫ</t>
  </si>
  <si>
    <t>Определение концентрации серной кислоты фотометрическим методом.</t>
  </si>
  <si>
    <t>2.4.</t>
  </si>
  <si>
    <t>Определение концентрации марганца в сварочном аэрозоле фотометрическим методом</t>
  </si>
  <si>
    <t>2.5.</t>
  </si>
  <si>
    <t>2.6.</t>
  </si>
  <si>
    <t>2.7.</t>
  </si>
  <si>
    <t>Определение озона фотометрическим методом</t>
  </si>
  <si>
    <t>2.8.</t>
  </si>
  <si>
    <t>2.9.</t>
  </si>
  <si>
    <t>Определение хлора фотометрическим методом</t>
  </si>
  <si>
    <t>2.10.</t>
  </si>
  <si>
    <t>Определение концентрации канифоли фотометрическим методом</t>
  </si>
  <si>
    <t>2.11.</t>
  </si>
  <si>
    <t>2.12.</t>
  </si>
  <si>
    <t>2.13.</t>
  </si>
  <si>
    <t>2.14.</t>
  </si>
  <si>
    <t>2.15.</t>
  </si>
  <si>
    <t>Определение концентрации пыли гравиметрическим методом.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</si>
  <si>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</si>
  <si>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</si>
  <si>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</si>
  <si>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</si>
  <si>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</si>
  <si>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</si>
  <si>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</si>
  <si>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</si>
  <si>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</si>
  <si>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</si>
  <si>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Определение концентрации аммиака индикаторными трубками</t>
  </si>
  <si>
    <t>2.26.</t>
  </si>
  <si>
    <t xml:space="preserve">                                         3. ИЗМЕРЕНИЯ ФИЗИЧЕСКИХ ФАКТОРОВ</t>
  </si>
  <si>
    <t>3.1.</t>
  </si>
  <si>
    <t>Измерение температуры воздуха на рабочих местах</t>
  </si>
  <si>
    <t>3.2.</t>
  </si>
  <si>
    <t>3.3.</t>
  </si>
  <si>
    <t>3.4.</t>
  </si>
  <si>
    <t>Измерение температуры воздуха в помещениях жилых и общественных зданий</t>
  </si>
  <si>
    <t>3.5.</t>
  </si>
  <si>
    <t>Измерение относительной влажности воздуха в помещениях жилых и общественных зданий</t>
  </si>
  <si>
    <t>3.6.</t>
  </si>
  <si>
    <t>Измерение скорости движения воздуха в помещениях жилых и общественных зданий</t>
  </si>
  <si>
    <t>3.7.</t>
  </si>
  <si>
    <t xml:space="preserve">Измерение искусственной освещенности </t>
  </si>
  <si>
    <t>3.8.</t>
  </si>
  <si>
    <t>Измерение искусственной освещенности (при комбинированном освещении)</t>
  </si>
  <si>
    <t>3.9.</t>
  </si>
  <si>
    <t xml:space="preserve">Измерение коэффициента пульсации </t>
  </si>
  <si>
    <t>3.10.</t>
  </si>
  <si>
    <t>Измерение коэффициента пульсации (при комбинированном освещении)</t>
  </si>
  <si>
    <t>3.11.</t>
  </si>
  <si>
    <t>Измерение общей вибрации</t>
  </si>
  <si>
    <t>3.12.</t>
  </si>
  <si>
    <t>Измерение локальной вибрации</t>
  </si>
  <si>
    <t>3.13.</t>
  </si>
  <si>
    <t>Измерение постоянного, непостоянного шума</t>
  </si>
  <si>
    <t>3.14.</t>
  </si>
  <si>
    <t xml:space="preserve">Измерение напряженности электрического поля  от ПЭВМ и ВДТ в диапазоне частот от 5 Гц до 2 кГц  </t>
  </si>
  <si>
    <t>3.15.</t>
  </si>
  <si>
    <t>3.16.</t>
  </si>
  <si>
    <t>3.17.</t>
  </si>
  <si>
    <t>3.18.</t>
  </si>
  <si>
    <t>3.19.</t>
  </si>
  <si>
    <t>3.20.</t>
  </si>
  <si>
    <t>Измерение напряженности электрического поля промышленной частоты 50 Гц (на рабочих местах, на плавательных средствах и морских сооружениях,  в помещениях жилых и общественных зданий, на селитебных территориях)</t>
  </si>
  <si>
    <t>3.21.</t>
  </si>
  <si>
    <t>Измерение  напряженности магнитного поля промышленной частоты 50 Гц (на рабочих местах, на плавательных средствах и морских сооружениях,  в помещениях жилых и общественных зданий, на селитебных территориях)</t>
  </si>
  <si>
    <t xml:space="preserve">                                                        4. ВЫДАЧА РЕЗУЛЬТАТОВ</t>
  </si>
  <si>
    <t>4.1.</t>
  </si>
  <si>
    <t xml:space="preserve">Оформление протокола измерений, исследований </t>
  </si>
  <si>
    <t>1 документ - 1 экземпляр</t>
  </si>
  <si>
    <t>4.2.</t>
  </si>
  <si>
    <t xml:space="preserve">Выдача копии протокола </t>
  </si>
  <si>
    <t xml:space="preserve">1 документ </t>
  </si>
  <si>
    <t>4. Оказание первой доврачебной медицинской помощи при острых и хронических заболеваниях и травмах</t>
  </si>
  <si>
    <t>3.22.</t>
  </si>
  <si>
    <t>Измерение физических факторов одного рабочего места с ПЭВМ (микроклимат, искусственное освещение, шум, нвпряженность магнитного поля, напряженность электрического поля, напряженность электростатического поля)</t>
  </si>
  <si>
    <t>Повторная выписка свидетельства об окончании курсов</t>
  </si>
  <si>
    <t>1.8. Контейнеры 20-футовые груженые</t>
  </si>
  <si>
    <t>1.9. Контейнеры (порожние) весом от 1 101 кг до 5 000 кг (в т.ч. порожние контейнеры 20-футовые, 40-футовые)</t>
  </si>
  <si>
    <t>1.10. Контейнеры (груженые),  максимально допустимая загрузка которых до 10 000 кг</t>
  </si>
  <si>
    <t xml:space="preserve">1.11. Контейнеры (порожние) весом до 1 100 кг </t>
  </si>
  <si>
    <t>1.12. Грузы в биг-бегах (мягкие контейнеры грузоподъемностью 0,5 т - 2 т)</t>
  </si>
  <si>
    <t>2.1. Прочие непоименованные грузы</t>
  </si>
  <si>
    <t>Автомашина ГАЗ (3221; 2706; 322123 Луидор)</t>
  </si>
  <si>
    <t>МДК-433362 (машина дорожная комбинированная - пескоразбрасыватель)</t>
  </si>
  <si>
    <t>3.1. Пиломатериалы, лесоматериалы</t>
  </si>
  <si>
    <t>3.2. Лед</t>
  </si>
  <si>
    <t>3.3. Жесть</t>
  </si>
  <si>
    <t>3.4. Прочие непоименованные грузы</t>
  </si>
  <si>
    <t>1. При выгрузке рыбопродукции с нарушением технологии погрузки: с отсутствием сепарации, со смещенными пакетами, с пересортицей (выгрузка с сортировкой), с подтверждением выполнения работ в заявке Заказчика, тарифы применяются с коэффициентом 4,5. В ином случае работы не выполняются.</t>
  </si>
  <si>
    <t>2. При выполнении погрузочно-разгрузочных работ  в официальные праздничные дни РФ, в смену с 00-00 часов до 08-00 часов, с подтверждением выполнения работ в заявке Заказчика, тарифы применяются с коэффициентом 2,1. В ином случае работы не выполняются.</t>
  </si>
  <si>
    <t>3.4. Нефтепродукты темные и масла</t>
  </si>
  <si>
    <t>2. Слив темных нефтепродуктов и масел из вагоноцистерн на склад ( или обратно)</t>
  </si>
  <si>
    <t>1. Погрузка темных нефтепродуктов и масел со склада в  суда  (или обратно)</t>
  </si>
  <si>
    <t>3. При перевалке топочного мазута, тарифы применяются с повышающим коэффициентом 2, в случаях отклонения груза по физическим, химическим и другим параметрам повлекшим дополнительные затраты на производство работ.</t>
  </si>
  <si>
    <t>4. Первым днем хранения является дата приема груза на склад Порта в соответствии с датой оформления. Последним днем хранения считается дата выдачи Портом груза грузовладельцу или передачи груза грузоперевозчику. Неполные сутки хранения принимаются за полные.</t>
  </si>
  <si>
    <t>1 автомашина</t>
  </si>
  <si>
    <t>куб.метр</t>
  </si>
  <si>
    <t xml:space="preserve">9. Замена линейного шнура                             </t>
  </si>
  <si>
    <t xml:space="preserve">10. Замена проводки                                          </t>
  </si>
  <si>
    <t xml:space="preserve">11. Замена полевки                                            </t>
  </si>
  <si>
    <t>12. Переоформление договора об оказании услуг связи</t>
  </si>
  <si>
    <t xml:space="preserve">15. Обратное включение телефона в сеть       </t>
  </si>
  <si>
    <t>16. Подключение и выключение абонента на стойку СЦВ</t>
  </si>
  <si>
    <t>17. Распечатка междугородних переговоров и платных справок (за 1 строку)</t>
  </si>
  <si>
    <t>18. Организация прямой связи для нужд потребителей</t>
  </si>
  <si>
    <t>19. Установка аппарата прямой связи от коммутаторов</t>
  </si>
  <si>
    <t>20. Включение и отключение абонентов от междугородней связи</t>
  </si>
  <si>
    <t>21. Замена телефонной розетки</t>
  </si>
  <si>
    <t>22. Вызов электромонтера для выявления повреждений в телефонном аппарате</t>
  </si>
  <si>
    <t>3. Установка параллельного телефонного аппарата, аппарата прямой связи в разных кабинетах</t>
  </si>
  <si>
    <t>13. Переоформление телефона организации, имеющей лицевой счет, за каждый номер.</t>
  </si>
  <si>
    <t xml:space="preserve"> 14. Установка аппарата факсимильной связи с программируемыми функциями (факс, АОН)</t>
  </si>
  <si>
    <t>23. Выдача технических условий при подключении сторонних организаций к сети АТС рыбного порта</t>
  </si>
  <si>
    <t>3. Обеспечение процесса обработки опасного груза</t>
  </si>
  <si>
    <t>1. Стоимость зачистки складских помещений, территории АО "ММРП" после перегрузки, технологического накопления (хранения) загрязняющего груза оплачивается Заказчиком в размере 7 % от ставки 2 категории тарифов Прейскуранта соответствующего груза за каждую отгруженную (по данным коносамента/накладной/приемного акта) тонну груза в расчете на весь объем перегруженного груза.</t>
  </si>
  <si>
    <t>5. В случаях переоформления грузов, находящихся на хранении в нефтеналивных резервуарах Порта, на другого Заказчика -плата за хранение грузов взимается с нового Заказчика с первых суток хранения.</t>
  </si>
  <si>
    <t>1. Для Заказчиков, поставивших нефтепродукты без заключения договоров тарифы применяются с повышающим коэффициентом 2.</t>
  </si>
  <si>
    <t>2. Для Заказчиков, поставивших нефтепродукты без согласования с Портом графиков поставок нефтепродуктов по объему и ассортименту тарифы применяются с повышающим коэффициентом 2.</t>
  </si>
  <si>
    <t>2. Услуги по обеспечению приема груза клиента (кроме вагонов с нефтепродуктами) на реквизиты Порта</t>
  </si>
  <si>
    <t>3. Услуги по обеспечению приема груза клиента (вагонов с нефтепродуктами) на реквизиты Порта</t>
  </si>
  <si>
    <t>1. Согласование разрешения на производство земляных работ на территории Порта и за его пределами</t>
  </si>
  <si>
    <t>2. Прочие виды услуг по вопросам строительства,ремонта и эксплуатации зданий</t>
  </si>
  <si>
    <t>отключение/подключение</t>
  </si>
  <si>
    <t>1 ограничение режима потребления тепловой энергии</t>
  </si>
  <si>
    <t>2. Услуги по резервированию мест для укрытия людей в защитном сооружении (убежище) при чрезвычайных ситуациях,выполнении мероприятий гражданской обороны, с долевым участием клиента в содержании защитного сооружения (убежища)</t>
  </si>
  <si>
    <t>чел.-место в месяц</t>
  </si>
  <si>
    <t>1. Подготовка и оборудование транспортных средств (очистка железнодорожного подвижного состава после перевозки загрязняющих веществ (концентратов, руд, окатышей, клинкера,аммиачной селитры и других)</t>
  </si>
  <si>
    <t>1. Стоимость телефонного аппарата в стоимость услуг по замене и установке телефонного аппарата не входит и оплачивается отдельно по фактическим расходам.</t>
  </si>
  <si>
    <t>1. В официальные государственные праздничные и в выходные дни к тарифам применяется  повышающий коэффициент 2,1.</t>
  </si>
  <si>
    <t xml:space="preserve">Поверка приборов, осуществляемая в ФГУ "Мурманский центр стандартизации, метрологии и сертификации", оплачивается отдельно по прейскуранту ФГУ "МЦСМ". </t>
  </si>
  <si>
    <t>1. Медицинский осмотр водителя транспортного средства:</t>
  </si>
  <si>
    <t xml:space="preserve"> - предрейсовый</t>
  </si>
  <si>
    <t xml:space="preserve"> - послерейсовый</t>
  </si>
  <si>
    <t xml:space="preserve">2. Составление протокола контроля трезвости в целях направления лица на медицинское освидетельствование в наркологический диспансер в случае выявления у него признаков употребления алкоголя или других психоактивных, в том числе, наркотических веществ </t>
  </si>
  <si>
    <t>3. Медицинский осмотр  (за исключением водителей транспортных средств):</t>
  </si>
  <si>
    <t xml:space="preserve"> - предсменный</t>
  </si>
  <si>
    <t xml:space="preserve"> - послесменный</t>
  </si>
  <si>
    <t>4. В случаях переоформления грузов находящихся на хранении на складах, открытых и закрытых площадках, на другого Заказчика - плата за хранение грузов взимается с нового Заказчика с первых суток хранения.</t>
  </si>
  <si>
    <t>6. Бланк материального пропуска</t>
  </si>
  <si>
    <t>7. Повторное оформление пришедших в негодность пропусков   физических лиц с неистекшим сроком действия</t>
  </si>
  <si>
    <t>8. Стоимость выдачи 1 дубликата документа, находящегося на ответственном хранении бюро пропусков (без заверения дубликата)</t>
  </si>
  <si>
    <t>9. Стоимость выдачи 1 дубликата документа, находящегося на ответственном хранении бюро пропусков (с заверением дубликата)</t>
  </si>
  <si>
    <t>10. Копировально-множительные работы, формат А4, 1 страница</t>
  </si>
  <si>
    <t>11. Услуги по отправке факсимильных сообщений по городу Мурманску</t>
  </si>
  <si>
    <t>12. Услуги по ламинированию</t>
  </si>
  <si>
    <t>13. Предоставление бланка заявки на оформление пропуска  на территорию порта</t>
  </si>
  <si>
    <t>1. Не взимать плату за оформление разовых пропусков в случае:</t>
  </si>
  <si>
    <t>2. Автотранспорт сторонних организаций, работающих по заявкам порта, от платы освобождается.</t>
  </si>
  <si>
    <t>Определение ионов аммония фотометрическим методом</t>
  </si>
  <si>
    <t>Определение нитрит-ионов, азот нитритный фотометрическим методом</t>
  </si>
  <si>
    <t>Определение нитрат-ионов фотометрическим методом</t>
  </si>
  <si>
    <t>Определение ионов меди фотометрическим методом</t>
  </si>
  <si>
    <t>Определение хлоридов (хлор-ионов) титриметрическим методом</t>
  </si>
  <si>
    <t>Определение фенолов (общих и летучих) флуориметрическим методом</t>
  </si>
  <si>
    <t>Определение концентрации диоксида серы / сернистого ангидрида фотометрическим методом</t>
  </si>
  <si>
    <t>Определение концентрации едких щелочей (в пересчете на гидроксид натрия) фотометрическим методом.</t>
  </si>
  <si>
    <t>Определение оксида хрома (VI) /хромового ангидрида в сварочном аэрозоле фотометрическим методом</t>
  </si>
  <si>
    <t>Определение концентрации акролеина/проп-2-ен-1-аль фотометрическим методом</t>
  </si>
  <si>
    <t>Определение диоксида азота /азота диоксид фотометрическим методом</t>
  </si>
  <si>
    <t>Определение сероводорода /дигидросульфида  фотометрическим методом</t>
  </si>
  <si>
    <t>Определение концентрации свинца и его неорганические соединения фотометрическим методом</t>
  </si>
  <si>
    <t>Определение концентрации ртути и ее паров фотометрическим методом</t>
  </si>
  <si>
    <t>Определение фтористого водорода/гидрофторида флуориметрическим методом</t>
  </si>
  <si>
    <t>Определение формальдегида/метаналя флуоресцентным методом</t>
  </si>
  <si>
    <t>Определение фенола/гидроксибензола флуоресцентным методом</t>
  </si>
  <si>
    <t>Определение концентрации оксид углерода /углерода оксида индикаторными трубками</t>
  </si>
  <si>
    <t>Определение концентрации уксусной кислоты /этановой кислоты индикаторными трубками</t>
  </si>
  <si>
    <t>Определение концентрации хлористого водород /гидрохлорида индикаторными трубками</t>
  </si>
  <si>
    <t>Определение концентрации арсина /мышьяковистого водорода индикаторными трубками</t>
  </si>
  <si>
    <r>
      <t>Измерение электростатического потенциала экрана видеодисплея</t>
    </r>
    <r>
      <rPr>
        <sz val="10"/>
        <rFont val="Arial Cyr"/>
      </rPr>
      <t xml:space="preserve"> </t>
    </r>
  </si>
  <si>
    <t>2. Оплата услуг кранов Перегрузочного комплекса в смену с 00-00 час. до 08-00 час., в официальные праздничные  дни РФ с подтверждением этого в заявке Заказчика производится с коэффициентом 2,1 к  тарифу. В ином случае Порт услуги не выполняет.</t>
  </si>
  <si>
    <t>3. Оплата услуг прочих механизмов (кроме кранов) Перегрузочного комплекса в смену с 22-00 час. до 06-00 час., в официальные праздничные  дни РФ и в выходные дни  с подтверждением этого в заявке Заказчика производится с коэффициентом 2,1 к тарифу. В ином случае Порт услуги не выполняет.</t>
  </si>
  <si>
    <t xml:space="preserve">1. Эксплуатация мобильного парогенератора </t>
  </si>
  <si>
    <t xml:space="preserve">2. Работы по полному и (или) частичному ограничению режима потребления тепловой энергии в отношении сторонних потребителей за нарушение срока оплаты </t>
  </si>
  <si>
    <t>3. Содержание и обслуживание нестационарных причальных постов для снабжения водой.</t>
  </si>
  <si>
    <t>4. Проверка работоспособности узла учета холодного водоснабжения</t>
  </si>
  <si>
    <t>5. Отключение или восстановление водоснабжения по инициативе абонента</t>
  </si>
  <si>
    <t>6. Обслуживание причальных электроустановок и кабельных линий с подключением и отключением судов и прочего оборудования</t>
  </si>
  <si>
    <t>1 процедура</t>
  </si>
  <si>
    <t>7. Компенсация затрат на переоформление документов о технологическом присоединении</t>
  </si>
  <si>
    <t>При приемке прибора в ремонт Заказчику сразу после оплаты возвращается отремонтированный и поверенный прибор аналогичного типа (при наличии).</t>
  </si>
  <si>
    <t>Переделка счетчика из реактивного в активный оплачивается отдельно в размере 50% от стоимости ремонта прибора.</t>
  </si>
  <si>
    <t>Примечание к таблице 12а:</t>
  </si>
  <si>
    <t>ТЕПЛОСНАБЖЕНИЕ</t>
  </si>
  <si>
    <t>руб./Гкал (без НДС)</t>
  </si>
  <si>
    <t xml:space="preserve">      Тарифы на тепловую энергию для потребителей АО «ММРП» (приобретающих тепловую энергию через сети АО «ММРП»):</t>
  </si>
  <si>
    <t xml:space="preserve"> - острый  и редуцированный пар </t>
  </si>
  <si>
    <t xml:space="preserve"> - острый  и редуцированный пар</t>
  </si>
  <si>
    <t>Примечание к таблице 26:</t>
  </si>
  <si>
    <t xml:space="preserve">    Тариф в сфере водоснабжения в части услуг по транспортировке воды (с учетом НДС):</t>
  </si>
  <si>
    <t>6. Телефоны, включенные в мини-АТС (за каждый номер)</t>
  </si>
  <si>
    <t>7. Линии управления оконечных устройств "Сирена", стойка СЦВ аппаратуры "Платан", за комплект</t>
  </si>
  <si>
    <t>8. Предоставление 2-х проводного прямого провода под передачу данных до 500 метров</t>
  </si>
  <si>
    <t>9. Предоставление 2-х проводного прямого провода под передачу данных свыше 500 метров</t>
  </si>
  <si>
    <t>10. Телефоны с использованием DSL</t>
  </si>
  <si>
    <t>Испытание лестницы диэлектрической</t>
  </si>
  <si>
    <t>Испытание комплекта штанг для переносных заземлений</t>
  </si>
  <si>
    <t>1 комплект</t>
  </si>
  <si>
    <t xml:space="preserve">                                                        5. ОТБОР ПРОБ</t>
  </si>
  <si>
    <t>Отбор проб воды</t>
  </si>
  <si>
    <t>Отбор проб воздуха рабочей зоны</t>
  </si>
  <si>
    <t>1 объект</t>
  </si>
  <si>
    <t xml:space="preserve">с 1 января по 30 июня 2021г. </t>
  </si>
  <si>
    <t>с 1 июля по 31 декабря 2021г.</t>
  </si>
  <si>
    <t>3. Тарифы на услуги, оказываемые в сфере водоснабжения и водоотведения, утверждены  Постановлением Комитета по тарифному регулированию Мурманской области от 28.10.2020 № 41/3</t>
  </si>
  <si>
    <t xml:space="preserve">с 1 января по 30 июня 2021 г. </t>
  </si>
  <si>
    <t>с 1 июля по 31 декабря 2021 г.</t>
  </si>
  <si>
    <t>5. Повторное оформление  пропуска на автотранспортные средства с неистекщим сроком действия</t>
  </si>
  <si>
    <t>3.5. Контейнеры 20-футовые груженые за единицу</t>
  </si>
  <si>
    <t>3.6. Контейнеры 40-футовые груженые за единицу</t>
  </si>
  <si>
    <t>3.7. Контейнеры (порожние) весом от 1 101 кг до 5 000 кг (в т.ч. порожние контейнеры 20-футовые, 40-футовые) за единицу</t>
  </si>
  <si>
    <t>3.8. Контейнеры (груженые),  максимально допустимая загрузка которых до 10 000 кг за единицу</t>
  </si>
  <si>
    <t>3.9. Контейнеры (порожние) весом до 1 100 кг за единицу</t>
  </si>
  <si>
    <t>3.10. Грузы в биг-бегах (мягкие контейнеры грузоподъемностью 0,5 т - 2 т)</t>
  </si>
  <si>
    <t>3. Тарифы указаны для каботажных и экспортно-импортных грузов.</t>
  </si>
  <si>
    <t>1.8. Креветка, краб (непакетированные), рыба навалом</t>
  </si>
  <si>
    <t>3.8. Контейнеры 20-футовые груженые за единицу</t>
  </si>
  <si>
    <t>3.9. Контейнеры 40-футовые груженые за единицу</t>
  </si>
  <si>
    <t>3.10. Контейнеры (порожние) весом от 1 101 кг до 5 000 кг (в т.ч. порожние контейнеры 20-футовые, 40-футовые) за единицу</t>
  </si>
  <si>
    <t>3.11. Контейнеры (груженые),  максимально допустимая загрузка которых до 10 000 кг за единицу</t>
  </si>
  <si>
    <t>3.12. Контейнеры (порожние) весом до 1 100 кг за единицу</t>
  </si>
  <si>
    <t>3.13. Грузы в биг-бегах (мягкие контейнеры грузоподъемностью 0,5 т - 2 т)</t>
  </si>
  <si>
    <t>3. Услуги специалиста по оформлению пакета документов по приемке и отгрузке грузов, в нерабочее время, выходные и праздничные дни, по заявкам Заказчика.</t>
  </si>
  <si>
    <t>2. Плата за хранение бумажных или тканевых мешков, полиэтиленовых вкладышей взимается по тарифу на картонную тару.</t>
  </si>
  <si>
    <t>7. Тарифы указаны для каботажных и экспортно-импортных грузов.</t>
  </si>
  <si>
    <t>4. Организация и обеспечение функционирования временной зоны таможенного контроля (ВЗТК), документальное сопровождение таможенных грузов в ВЗТК</t>
  </si>
  <si>
    <t>5. Оформление и подача документов отчетности (ДО-1, ДО-2) при приеме и выдаче товара в/из ВЗТК</t>
  </si>
  <si>
    <t>6. Услуги стивидора</t>
  </si>
  <si>
    <t>7. Заезд-стоянка в ЗТК для завершения процедуры "Таможенный транзит"</t>
  </si>
  <si>
    <t>2. При выполнении услуг по содержанию и обслуживанию нестационарных причальных постов в смену с 16-00 часов до 00-00 часов, в смену с 00-00 часов до 08-00 часов, в официальные праздничные дни РФ и в выходные дни, с подтверждением выполнения работ в заявке Заказчика, к тарифам применяется коэффициент 2,1. В ином случае услуги не выполняются.</t>
  </si>
  <si>
    <t>Количество часов по программе, часов</t>
  </si>
  <si>
    <t>Минимальное количество человек в группе по указанной цене, человек</t>
  </si>
  <si>
    <t>Стоимость обучения</t>
  </si>
  <si>
    <t>Стоимость прохождения дополнительной практики 1 слушателем      (руб.)</t>
  </si>
  <si>
    <t>Стоимость прохождения дополнительной практики 1 слушателем         (руб.)</t>
  </si>
  <si>
    <t>Дистанционное обучение стоимость</t>
  </si>
  <si>
    <t xml:space="preserve">Дистанционное обучение стоимость </t>
  </si>
  <si>
    <t>(руб.)</t>
  </si>
  <si>
    <t xml:space="preserve">I. Обучение по программам профессиональной подготовки (ПП) (интегрированное обучение: очная форма (часть теор. и прозводств.обуч.) и форма самообразования (часть теор. и прозводств.обуч)) </t>
  </si>
  <si>
    <t>ПП «Водитель погрузчика» (код профессии  11453): электропогрузчик</t>
  </si>
  <si>
    <t>ПП «Стропальщик» (код профессии 18897)</t>
  </si>
  <si>
    <t>ПП "Матрос 2 класса" (код профессии 13482)</t>
  </si>
  <si>
    <t>ПП «Машинист компрессорных установок» (код профессии 13775)</t>
  </si>
  <si>
    <t>ПП «Боцман» (код профессии 11220)</t>
  </si>
  <si>
    <t>ПП «Моторист» (код профессии 14718)</t>
  </si>
  <si>
    <t>ПП «Оператор котельной» (код профессии 15643):</t>
  </si>
  <si>
    <t>ПП «Механизатор (докер – механизатор) бригады на погрузочно-разгрузочных работах» (код профессии 14444)</t>
  </si>
  <si>
    <t>ПП "Рабочий люльки"</t>
  </si>
  <si>
    <t xml:space="preserve"> II. Обучение по программам дополнительного профессионального образования повышения квалификации (ПК) (интегрированное обучение: очная форма (часть теор. и прозводств.обуч.) и форма самообразования (часть теор. и прозводств.обуч)) </t>
  </si>
  <si>
    <t>ПК «Персонал, обслуживающий сосуды, работающие  под давлением»</t>
  </si>
  <si>
    <t>ПК "Допуск к швартовым операциям"</t>
  </si>
  <si>
    <t>ПК "Основы компьютерной грамотности"</t>
  </si>
  <si>
    <t>ПК "Работа в "EXCEL"</t>
  </si>
  <si>
    <t>ПК Курсы по повышению квалификации  по специальности  "Оператор котельной на жидком топливе"</t>
  </si>
  <si>
    <t>*</t>
  </si>
  <si>
    <t xml:space="preserve">Консультирование психолога по профориентации </t>
  </si>
  <si>
    <t>Примечание к таблице 21:</t>
  </si>
  <si>
    <t>1. Сокращения, применяемые в настоящей таблице :</t>
  </si>
  <si>
    <t xml:space="preserve">   - ПП - профессиональная подготовка;</t>
  </si>
  <si>
    <t xml:space="preserve">   - ПК - повышение квалификации</t>
  </si>
  <si>
    <t>2.  Форма самообразования  - самостоятельное изучение теории, прохождение производственного обучения, которое подтверждается документом, утвержденным учебным центром, с подписью руководителя организации, в которой осуществлялось производственное обучение.</t>
  </si>
  <si>
    <t>3. Профессиональное обучение осуществляется в организациях, осуществляющих образовательную деятельность, в том числе в учебных центрах профессиональной квалификации и на производстве, а также в форме самообразования (ст.73 Закон РФ «Об образовании в РФ»).</t>
  </si>
  <si>
    <t>Наименование техники</t>
  </si>
  <si>
    <t>Тариф в руб.    (без НДС)</t>
  </si>
  <si>
    <t>(механизмов)</t>
  </si>
  <si>
    <t>6; 3,2</t>
  </si>
  <si>
    <t>Портальный кран Сокол</t>
  </si>
  <si>
    <t>Контейнерный перегружатель KALMAR</t>
  </si>
  <si>
    <t xml:space="preserve"> ГАЗОН NEXT </t>
  </si>
  <si>
    <t xml:space="preserve"> ГАЗОН NEXT бортовой с КМУ (кран-манипуляторная установка грузоподьемностью до 3 тн)</t>
  </si>
  <si>
    <t>5</t>
  </si>
  <si>
    <t>ГАЗ-САЗ (самосвал)</t>
  </si>
  <si>
    <t>КАМАЗ - 6520 (самосвал)</t>
  </si>
  <si>
    <t>5. При измерении работы временем, продолжительность операции менее 30 минут принимается за 30 минут, более 30 минут за 1 час работы техники.</t>
  </si>
  <si>
    <t>4. Услуги специалиста по тальманскому счету при приемке, передаче и выдаче товара</t>
  </si>
  <si>
    <t>5. Коммерческая доработка груза при выгрузке с судна на склад</t>
  </si>
  <si>
    <t>6. Коммерческая доработка при погрузке груза со склада на судно</t>
  </si>
  <si>
    <t>7. Коммерческая доработка при отгрузке груза со склада на автомашины</t>
  </si>
  <si>
    <t>8. Коммерческая доработка при отгрузке груза со склада на железнодорожный транспорт</t>
  </si>
  <si>
    <t>9. Переоформление грузов на складе на другого Заказчика</t>
  </si>
  <si>
    <t>10. Оформление комплекта товарно-транспортной накладной (ТТН) на партию товара в одном автомобиле</t>
  </si>
  <si>
    <t>6. При выполнении услуг, указаных в п.2.1, п.4-10  в смену с  00-00 часов до 08-00 часов, в официальные праздничные дни РФ, с подтверждением выполнения работ в заявке Заказчика, к тарифам применяется коэффициент 2,1. В ином случае услуги не выполняются.</t>
  </si>
  <si>
    <t>1. Подача и уборка вагонов локомотивом предприятия (с учетом прохождения вагонов в обоих направлениях)</t>
  </si>
  <si>
    <t>1. Тариф по п.1 утвержден Постановлением Комитета по тарифному регулированию Мурманской области от 30.12.2020 № 61/3.</t>
  </si>
  <si>
    <t>3. Прием и транспортировка отходов с судов:</t>
  </si>
  <si>
    <t>3.1. Предоставление услуг по приему и накоплению твердых коммунальных отходов (ТКО), образованных на судах, для дальнейшей передачи Региональному оператору по обращению с ТКО</t>
  </si>
  <si>
    <t>3.2. Предоставление услуг по транспортированию, образованных на судах отходов производства и потребления III-V класса опасности для дальнейшей передачи лицензированной организации для размещения (захоронения) на объекте размещения отходов</t>
  </si>
  <si>
    <t>8. Предоставление услуг по транспортированию отходов производства и потребления III-V классов опасности для дальнейшей передачи лицензированной организации с целью обезвреживания</t>
  </si>
  <si>
    <t>Автопогрузчик</t>
  </si>
  <si>
    <t>Электропогрузчик</t>
  </si>
  <si>
    <t>15.</t>
  </si>
  <si>
    <t>ПП «Машинист крана (крановщик) портального крана"</t>
  </si>
  <si>
    <t>ТАРИФЫ НА УСЛУГИ ЭКОЛОГИЧЕСКОЙ СЛУЖБЫ</t>
  </si>
  <si>
    <t>4. Разработка паспорта опасного отхода, образующегося в процессе осуществления хозяйственной деятельности</t>
  </si>
  <si>
    <t>1 паспорт</t>
  </si>
  <si>
    <t xml:space="preserve">Тарифы на использование техники (механизмов) </t>
  </si>
  <si>
    <t>НА ОБРАЗОВАТЕЛЬНЫЕ УСЛУГИ</t>
  </si>
  <si>
    <t xml:space="preserve">ХОЗЯЙСТВАМИ ПОРТА </t>
  </si>
  <si>
    <t>Тарифы на услуги санитарно-экологической лаборатории</t>
  </si>
  <si>
    <t>Тарифы на другие работы и услуги, выполняемые участками и хозяйствами порта</t>
  </si>
  <si>
    <t xml:space="preserve">Тарифы на услуги экологической службы </t>
  </si>
  <si>
    <t xml:space="preserve">Тарифы учебного центра "Курс-Норд" на образовательные услуги </t>
  </si>
  <si>
    <t xml:space="preserve">Тарифы на работы и услуги электротехнической лаборатории </t>
  </si>
  <si>
    <t>3. При предоставлении услуг по транспортированию, образованных на судах отходов производства и потребления III-V класса опасности для дальнейшей передачи лицензированной организации для размещения(захоронения) на объекте размещения отходов плату за негативное воздействие на окружающую среду Заказчик оплачивает самостоятельно в соответствии с действующим законодательством Российской Федерации.</t>
  </si>
  <si>
    <t>Комплекс услуг ЭТЛ (передвижная электротехническая лаборатория)</t>
  </si>
  <si>
    <t>"Охрана труда для руководителей и специалистов организаций"</t>
  </si>
  <si>
    <t>Автокран КС-65715-2 «Галичанин»</t>
  </si>
  <si>
    <t>Автокран LIEBHERR LTM 1160-5.1</t>
  </si>
  <si>
    <t>Погрузчик телескопический MANITOU MANISCOPIC MT-X 1740 SLT</t>
  </si>
  <si>
    <t>4. Переоформление нефтепродуктов с карточки одного клиента на карточку другого клиента</t>
  </si>
  <si>
    <t>5. Определение плотности</t>
  </si>
  <si>
    <t>6.Определение содержания воды</t>
  </si>
  <si>
    <t>7. Определение условной вязкости</t>
  </si>
  <si>
    <t>8. Определение температуры вспышки в открытом тигле</t>
  </si>
  <si>
    <t>9. Определение зольности</t>
  </si>
  <si>
    <t>10. Определение водорастворимых кислот и щелочей (ВКЩ)</t>
  </si>
  <si>
    <t>Тарифы на услуги санитарно-экологической лаборатории для сторонних организаций</t>
  </si>
  <si>
    <r>
      <t>Определение фосфат-ионов (фосфатов)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фотометрическим методом</t>
    </r>
  </si>
  <si>
    <r>
      <t>Определение сульфат-ионов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фотометрическим методом</t>
    </r>
  </si>
  <si>
    <r>
      <t xml:space="preserve">Определение 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химического потребления кислорода (ХПК) 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фотометрическим методом</t>
    </r>
  </si>
  <si>
    <r>
      <t>Определение цветности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фотометрическим методом</t>
    </r>
  </si>
  <si>
    <r>
      <t>Определение мутности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фотометрическим методом</t>
    </r>
  </si>
  <si>
    <r>
      <t xml:space="preserve">Определение анионных синтетических поверхностно-активных веществ 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экстракционно-</t>
    </r>
    <r>
      <rPr>
        <sz val="10"/>
        <color indexed="8"/>
        <rFont val="Times New Roman"/>
        <family val="1"/>
        <charset val="204"/>
      </rPr>
      <t>фотометрическим методом</t>
    </r>
  </si>
  <si>
    <r>
      <t>Определение биохимического потребления кислорода (БПК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>)</t>
    </r>
  </si>
  <si>
    <r>
      <t>Определение сухого остатка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гравиметрическим методом</t>
    </r>
  </si>
  <si>
    <r>
      <t>Определение жиров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гравиметрическим методом</t>
    </r>
  </si>
  <si>
    <r>
      <t xml:space="preserve">Определение концентрации 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оксид железа (III)/дижелезо триоксид в сварочном аэрозоле фотометрическим методом</t>
    </r>
  </si>
  <si>
    <r>
      <t>Определение концентрации аэрозоля индустриальных масел/минеральных нефтяных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гравиметрическим методом.</t>
    </r>
  </si>
  <si>
    <r>
      <t>Определение одного вещества: азота оксид, сероводород/ дигидросульфид, аммиак, бензол, ксилол/ диметилбензол, толуол/метилбензол, уайт-спирит, керосин, ацетон/пропан, бензин (по декану), углеводороды алифатические (С</t>
    </r>
    <r>
      <rPr>
        <vertAlign val="subscript"/>
        <sz val="10"/>
        <color indexed="8"/>
        <rFont val="Times New Roman"/>
        <family val="1"/>
        <charset val="204"/>
      </rPr>
      <t>4</t>
    </r>
    <r>
      <rPr>
        <sz val="10"/>
        <color indexed="8"/>
        <rFont val="Times New Roman"/>
        <family val="1"/>
        <charset val="204"/>
      </rPr>
      <t>-С</t>
    </r>
    <r>
      <rPr>
        <vertAlign val="subscript"/>
        <sz val="10"/>
        <color indexed="8"/>
        <rFont val="Times New Roman"/>
        <family val="1"/>
        <charset val="204"/>
      </rPr>
      <t>10</t>
    </r>
    <r>
      <rPr>
        <sz val="10"/>
        <color indexed="8"/>
        <rFont val="Times New Roman"/>
        <family val="1"/>
        <charset val="204"/>
      </rPr>
      <t>) (по гексану), фенол/гидроксибензол, этанол/этиловый спирт, бутанол, оксид углерода/углерод оксида/угарный газ/углерода окись.</t>
    </r>
  </si>
  <si>
    <r>
      <t xml:space="preserve">Определение концентрации 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углеводородов нефти (С</t>
    </r>
    <r>
      <rPr>
        <vertAlign val="subscript"/>
        <sz val="10"/>
        <color indexed="8"/>
        <rFont val="Times New Roman"/>
        <family val="1"/>
        <charset val="204"/>
      </rPr>
      <t>4</t>
    </r>
    <r>
      <rPr>
        <sz val="10"/>
        <color indexed="8"/>
        <rFont val="Times New Roman"/>
        <family val="1"/>
        <charset val="204"/>
      </rPr>
      <t>-С</t>
    </r>
    <r>
      <rPr>
        <vertAlign val="subscript"/>
        <sz val="10"/>
        <color indexed="8"/>
        <rFont val="Times New Roman"/>
        <family val="1"/>
        <charset val="204"/>
      </rPr>
      <t>10</t>
    </r>
    <r>
      <rPr>
        <sz val="10"/>
        <color indexed="8"/>
        <rFont val="Times New Roman"/>
        <family val="1"/>
        <charset val="204"/>
      </rPr>
      <t>) индикаторными трубками</t>
    </r>
  </si>
  <si>
    <r>
      <t xml:space="preserve">Измерение относительной влажности воздуха </t>
    </r>
    <r>
      <rPr>
        <sz val="10"/>
        <rFont val="Arial Cyr"/>
      </rPr>
      <t xml:space="preserve"> </t>
    </r>
    <r>
      <rPr>
        <sz val="10"/>
        <color indexed="8"/>
        <rFont val="Times New Roman"/>
        <family val="1"/>
        <charset val="204"/>
      </rPr>
      <t>на рабочих местах</t>
    </r>
  </si>
  <si>
    <r>
      <t xml:space="preserve">Измерение скорости движения воздуха </t>
    </r>
    <r>
      <rPr>
        <sz val="10"/>
        <rFont val="Arial Cyr"/>
      </rPr>
      <t xml:space="preserve"> </t>
    </r>
    <r>
      <rPr>
        <sz val="10"/>
        <color indexed="8"/>
        <rFont val="Times New Roman"/>
        <family val="1"/>
        <charset val="204"/>
      </rPr>
      <t>на рабочих местах</t>
    </r>
  </si>
  <si>
    <r>
      <t xml:space="preserve">Измерение напряженности электрического поля </t>
    </r>
    <r>
      <rPr>
        <sz val="10"/>
        <rFont val="Arial Cyr"/>
      </rPr>
      <t xml:space="preserve"> </t>
    </r>
    <r>
      <rPr>
        <sz val="10"/>
        <color indexed="8"/>
        <rFont val="Times New Roman"/>
        <family val="1"/>
        <charset val="204"/>
      </rPr>
      <t>от ПЭВМ и ВДТ в диапазоне частот от 2 кГц до 400 кГц</t>
    </r>
  </si>
  <si>
    <r>
      <t xml:space="preserve">Измерение напряженности магнитного поля </t>
    </r>
    <r>
      <rPr>
        <sz val="10"/>
        <rFont val="Arial Cyr"/>
      </rPr>
      <t xml:space="preserve"> </t>
    </r>
    <r>
      <rPr>
        <sz val="10"/>
        <color indexed="8"/>
        <rFont val="Times New Roman"/>
        <family val="1"/>
        <charset val="204"/>
      </rPr>
      <t>от ПЭВМ и ВДТ в диапазоне частот от 5 Гц до 2 кГц</t>
    </r>
  </si>
  <si>
    <r>
      <t xml:space="preserve">Измерение напряженности магнитного поля </t>
    </r>
    <r>
      <rPr>
        <sz val="10"/>
        <rFont val="Arial Cyr"/>
      </rPr>
      <t xml:space="preserve"> </t>
    </r>
    <r>
      <rPr>
        <sz val="10"/>
        <color indexed="8"/>
        <rFont val="Times New Roman"/>
        <family val="1"/>
        <charset val="204"/>
      </rPr>
      <t>от ПЭВМ и ВДТ в диапазоне частот от 2 кГц до 400 кГц</t>
    </r>
  </si>
  <si>
    <r>
      <t xml:space="preserve">Измерение напряженности электростатического поля </t>
    </r>
    <r>
      <rPr>
        <sz val="10"/>
        <rFont val="Arial Cyr"/>
      </rPr>
      <t xml:space="preserve"> </t>
    </r>
    <r>
      <rPr>
        <sz val="10"/>
        <color indexed="8"/>
        <rFont val="Times New Roman"/>
        <family val="1"/>
        <charset val="204"/>
      </rPr>
      <t>от ПЭВМ и ВДТ</t>
    </r>
  </si>
  <si>
    <t>Смешанная форма обучения (ДОТ и ЭО) стоимость</t>
  </si>
  <si>
    <t>ПП « Машинист помповый  (донкерман)» (код профессии 14033)</t>
  </si>
  <si>
    <t>ПП «Машинист котельной установки (кочегар) судна»</t>
  </si>
  <si>
    <t>ПП «Машинист (кочегар) котельной" (код профессии 13786)</t>
  </si>
  <si>
    <t>ПП "Машинист тельфера"</t>
  </si>
  <si>
    <t xml:space="preserve">ПП "Составитель поездов" </t>
  </si>
  <si>
    <t>ПП "Слесарь по ремонту и обслуживанию перегрузочных машин" (код профессии 18524)</t>
  </si>
  <si>
    <t>16.</t>
  </si>
  <si>
    <t>ПП  "Моторист холодильных установок" (код профессии 14752)</t>
  </si>
  <si>
    <t>17.</t>
  </si>
  <si>
    <t>ПП "Машинист холодильных установок" (код профессии 14341)</t>
  </si>
  <si>
    <t>18.</t>
  </si>
  <si>
    <t xml:space="preserve">Типовая дополнительная профессиональная программа – «Программа повышения квалификации работников, назначенных в качестве лиц, ответственных за обеспечение транспортной безопасности в субъекте транспортной инфраструктуры» </t>
  </si>
  <si>
    <t>Типовая дополнительная профессиональная программа – «Программа повышения квалификации работников, назначенных в качестве лиц, ответственных за обеспечение транспортной безопасности на объекте транспортной инфраструктуры и (или) транспортном средстве, и персонала специализированных организаций»</t>
  </si>
  <si>
    <t>Типовая дополнительная профессиональная программа – «Программа повышения квалификации работников субъекта транспортной инфраструктуры, подразделения транспортной безопасности, руководящих выполнением работ, непосредственно связанных с обеспечением транспортной безопасности объекта транспортной инфраструктуры и (или) транспортного средства»</t>
  </si>
  <si>
    <t xml:space="preserve">Типовая дополнительная профессиональная программа – «Программа повышения квалификации работников, включенных в состав группы быстрого реагирования» </t>
  </si>
  <si>
    <t>Типовая дополнительная профессиональная программа – «Программа повышения квалификации работников, осуществляющих досмотр, дополнительный досмотр, повторный досмотр в целях обеспечения транспортной безопасности»</t>
  </si>
  <si>
    <t xml:space="preserve">Типовая дополнительная профессиональная программа – «Программа повышения квалификации работников, осуществляющих наблюдение и (или) собеседование в целях обеспечения транспортной безопасности» </t>
  </si>
  <si>
    <t xml:space="preserve">Типовая дополнительная профессиональная программа – «Программа повышения квалификации работников, управляющих техническими средствами обеспечения транспортной безопасности» </t>
  </si>
  <si>
    <t>Типовая дополнительная профессиональная программа – «Программа повышения квалификации иных работников субъекта транспортной инфраструктуры, подразделения транспортной безопасности, выполняющих работы, непосредственно связанные с обеспечением транспортной безопасности объекта транспортной инфраструктуры и (или) транспортного средства»</t>
  </si>
  <si>
    <t xml:space="preserve">    - ЭО - электронное обучение;</t>
  </si>
  <si>
    <t xml:space="preserve">    - ДОТ - дистанционные образовательные технологии;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</si>
</sst>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р_._-;\-* #,##0.00\ _р_._-;_-* &quot;-&quot;??\ _р_._-;_-@_-"/>
    <numFmt numFmtId="165" formatCode="0.0"/>
    <numFmt numFmtId="166" formatCode="0.000"/>
    <numFmt numFmtId="167" formatCode="0.0000"/>
    <numFmt numFmtId="168" formatCode="0.00000"/>
    <numFmt numFmtId="169" formatCode="#,##0.00_р_."/>
    <numFmt numFmtId="170" formatCode="#,##0_р_."/>
  </numFmts>
  <fonts count="41" x14ac:knownFonts="1">
    <font>
      <sz val="10"/>
      <name val="Arial Cyr"/>
    </font>
    <font>
      <sz val="10"/>
      <name val="Arial Cyr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sz val="8"/>
      <name val="Arial Cy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i/>
      <sz val="12"/>
      <name val="Times New Roman"/>
      <family val="1"/>
      <charset val="204"/>
    </font>
    <font>
      <sz val="11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 Cyr"/>
      <family val="1"/>
      <charset val="204"/>
    </font>
    <font>
      <b/>
      <sz val="11"/>
      <color indexed="8"/>
      <name val="Times New Roman Cyr"/>
      <family val="1"/>
      <charset val="204"/>
    </font>
    <font>
      <b/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sz val="10"/>
      <color indexed="8"/>
      <name val="Calibri"/>
      <family val="2"/>
      <charset val="204"/>
    </font>
    <font>
      <vertAlign val="subscript"/>
      <sz val="10"/>
      <color indexed="8"/>
      <name val="Times New Roman"/>
      <family val="1"/>
      <charset val="204"/>
    </font>
    <font>
      <sz val="12"/>
      <color rgb="FFFF0000"/>
      <name val="Times New Roman Cyr"/>
      <family val="1"/>
      <charset val="204"/>
    </font>
    <font>
      <sz val="12"/>
      <color rgb="FF00B050"/>
      <name val="Times New Roman Cyr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0"/>
      <color rgb="FFFF0000"/>
      <name val="Times New Roman Cyr"/>
      <charset val="204"/>
    </font>
    <font>
      <sz val="10"/>
      <color rgb="FFFF0000"/>
      <name val="Times New Roman Cyr"/>
      <family val="1"/>
      <charset val="204"/>
    </font>
    <font>
      <sz val="1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97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7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2" fontId="2" fillId="0" borderId="0" xfId="0" applyNumberFormat="1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/>
    <xf numFmtId="0" fontId="6" fillId="0" borderId="0" xfId="0" applyFont="1" applyBorder="1"/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0" xfId="0" applyFont="1" applyAlignment="1"/>
    <xf numFmtId="2" fontId="8" fillId="0" borderId="1" xfId="0" applyNumberFormat="1" applyFont="1" applyBorder="1" applyAlignment="1">
      <alignment horizontal="center"/>
    </xf>
    <xf numFmtId="0" fontId="6" fillId="0" borderId="5" xfId="0" applyFont="1" applyBorder="1"/>
    <xf numFmtId="0" fontId="14" fillId="0" borderId="0" xfId="0" applyFont="1"/>
    <xf numFmtId="169" fontId="6" fillId="0" borderId="8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/>
    <xf numFmtId="0" fontId="10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 applyFill="1" applyAlignment="1"/>
    <xf numFmtId="169" fontId="2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2" applyFont="1" applyBorder="1" applyAlignment="1">
      <alignment horizontal="center"/>
    </xf>
    <xf numFmtId="0" fontId="7" fillId="0" borderId="0" xfId="0" applyFont="1"/>
    <xf numFmtId="0" fontId="12" fillId="0" borderId="0" xfId="2" applyFont="1"/>
    <xf numFmtId="0" fontId="6" fillId="0" borderId="0" xfId="2" applyFont="1"/>
    <xf numFmtId="0" fontId="7" fillId="0" borderId="0" xfId="2" applyFont="1"/>
    <xf numFmtId="0" fontId="12" fillId="0" borderId="0" xfId="2" applyFont="1" applyAlignment="1">
      <alignment horizontal="right"/>
    </xf>
    <xf numFmtId="0" fontId="6" fillId="0" borderId="2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6" fillId="0" borderId="0" xfId="2" applyFont="1" applyBorder="1"/>
    <xf numFmtId="0" fontId="6" fillId="0" borderId="9" xfId="0" applyFont="1" applyBorder="1" applyAlignment="1">
      <alignment horizontal="center"/>
    </xf>
    <xf numFmtId="0" fontId="6" fillId="0" borderId="8" xfId="0" applyFont="1" applyBorder="1"/>
    <xf numFmtId="0" fontId="12" fillId="0" borderId="3" xfId="0" applyFont="1" applyBorder="1"/>
    <xf numFmtId="169" fontId="6" fillId="0" borderId="0" xfId="0" applyNumberFormat="1" applyFont="1" applyAlignment="1">
      <alignment horizontal="center"/>
    </xf>
    <xf numFmtId="169" fontId="12" fillId="0" borderId="0" xfId="0" applyNumberFormat="1" applyFont="1" applyAlignment="1">
      <alignment horizontal="right"/>
    </xf>
    <xf numFmtId="0" fontId="12" fillId="0" borderId="0" xfId="0" applyFont="1" applyBorder="1"/>
    <xf numFmtId="169" fontId="6" fillId="0" borderId="0" xfId="0" applyNumberFormat="1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 horizontal="center"/>
    </xf>
    <xf numFmtId="0" fontId="15" fillId="0" borderId="3" xfId="0" applyFont="1" applyBorder="1"/>
    <xf numFmtId="0" fontId="7" fillId="0" borderId="11" xfId="0" applyFont="1" applyBorder="1"/>
    <xf numFmtId="0" fontId="1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6" fontId="7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13" fillId="0" borderId="0" xfId="0" applyFont="1"/>
    <xf numFmtId="0" fontId="13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169" fontId="2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14" fillId="0" borderId="4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2" fillId="0" borderId="13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15" xfId="0" applyFont="1" applyBorder="1"/>
    <xf numFmtId="169" fontId="2" fillId="0" borderId="14" xfId="0" applyNumberFormat="1" applyFont="1" applyBorder="1" applyAlignment="1">
      <alignment horizontal="center"/>
    </xf>
    <xf numFmtId="169" fontId="2" fillId="0" borderId="13" xfId="0" applyNumberFormat="1" applyFont="1" applyBorder="1" applyAlignment="1">
      <alignment horizontal="center"/>
    </xf>
    <xf numFmtId="0" fontId="2" fillId="0" borderId="17" xfId="0" applyFont="1" applyBorder="1"/>
    <xf numFmtId="0" fontId="2" fillId="0" borderId="14" xfId="0" applyFont="1" applyBorder="1"/>
    <xf numFmtId="0" fontId="4" fillId="0" borderId="0" xfId="0" applyFont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169" fontId="10" fillId="0" borderId="1" xfId="0" applyNumberFormat="1" applyFont="1" applyBorder="1" applyAlignment="1">
      <alignment horizontal="center"/>
    </xf>
    <xf numFmtId="169" fontId="10" fillId="0" borderId="5" xfId="0" applyNumberFormat="1" applyFont="1" applyBorder="1" applyAlignment="1">
      <alignment horizontal="center"/>
    </xf>
    <xf numFmtId="169" fontId="8" fillId="0" borderId="3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9" fontId="8" fillId="0" borderId="5" xfId="0" applyNumberFormat="1" applyFont="1" applyBorder="1" applyAlignment="1">
      <alignment horizontal="center"/>
    </xf>
    <xf numFmtId="169" fontId="8" fillId="0" borderId="1" xfId="0" applyNumberFormat="1" applyFont="1" applyBorder="1" applyAlignment="1">
      <alignment horizontal="center"/>
    </xf>
    <xf numFmtId="169" fontId="8" fillId="0" borderId="8" xfId="0" applyNumberFormat="1" applyFont="1" applyBorder="1" applyAlignment="1">
      <alignment horizontal="center"/>
    </xf>
    <xf numFmtId="0" fontId="7" fillId="0" borderId="18" xfId="0" applyFont="1" applyBorder="1"/>
    <xf numFmtId="0" fontId="7" fillId="0" borderId="0" xfId="0" applyFont="1" applyBorder="1"/>
    <xf numFmtId="0" fontId="7" fillId="0" borderId="19" xfId="0" applyFont="1" applyBorder="1"/>
    <xf numFmtId="170" fontId="2" fillId="0" borderId="0" xfId="0" applyNumberFormat="1" applyFont="1" applyBorder="1"/>
    <xf numFmtId="0" fontId="15" fillId="0" borderId="0" xfId="0" applyFont="1" applyBorder="1"/>
    <xf numFmtId="0" fontId="7" fillId="0" borderId="11" xfId="0" applyFont="1" applyBorder="1" applyAlignment="1">
      <alignment wrapText="1"/>
    </xf>
    <xf numFmtId="0" fontId="2" fillId="0" borderId="1" xfId="2" applyFont="1" applyBorder="1" applyAlignment="1">
      <alignment horizontal="center"/>
    </xf>
    <xf numFmtId="169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0" fontId="6" fillId="0" borderId="13" xfId="0" applyFont="1" applyBorder="1"/>
    <xf numFmtId="49" fontId="7" fillId="0" borderId="21" xfId="0" applyNumberFormat="1" applyFont="1" applyBorder="1" applyAlignment="1">
      <alignment horizontal="center"/>
    </xf>
    <xf numFmtId="0" fontId="7" fillId="0" borderId="17" xfId="0" applyFont="1" applyBorder="1"/>
    <xf numFmtId="0" fontId="7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wrapText="1"/>
    </xf>
    <xf numFmtId="0" fontId="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2" fillId="0" borderId="13" xfId="0" applyFont="1" applyFill="1" applyBorder="1"/>
    <xf numFmtId="169" fontId="2" fillId="0" borderId="17" xfId="0" applyNumberFormat="1" applyFont="1" applyBorder="1" applyAlignment="1">
      <alignment horizontal="center"/>
    </xf>
    <xf numFmtId="0" fontId="14" fillId="0" borderId="24" xfId="0" applyFont="1" applyBorder="1"/>
    <xf numFmtId="0" fontId="6" fillId="0" borderId="17" xfId="0" applyFont="1" applyBorder="1"/>
    <xf numFmtId="0" fontId="6" fillId="0" borderId="14" xfId="0" applyFont="1" applyBorder="1"/>
    <xf numFmtId="0" fontId="3" fillId="0" borderId="24" xfId="0" applyFont="1" applyBorder="1"/>
    <xf numFmtId="0" fontId="2" fillId="0" borderId="25" xfId="0" applyFont="1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justify" vertical="center"/>
    </xf>
    <xf numFmtId="0" fontId="12" fillId="0" borderId="1" xfId="0" applyFont="1" applyBorder="1" applyAlignment="1">
      <alignment horizontal="justify" vertical="center"/>
    </xf>
    <xf numFmtId="0" fontId="6" fillId="0" borderId="7" xfId="0" applyFont="1" applyBorder="1" applyAlignment="1">
      <alignment horizontal="center" vertical="center" wrapText="1"/>
    </xf>
    <xf numFmtId="0" fontId="23" fillId="0" borderId="0" xfId="0" applyFont="1"/>
    <xf numFmtId="0" fontId="6" fillId="0" borderId="26" xfId="0" applyFont="1" applyBorder="1"/>
    <xf numFmtId="0" fontId="6" fillId="0" borderId="27" xfId="0" applyFont="1" applyBorder="1"/>
    <xf numFmtId="0" fontId="6" fillId="0" borderId="28" xfId="0" applyFont="1" applyBorder="1"/>
    <xf numFmtId="0" fontId="7" fillId="0" borderId="29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Border="1"/>
    <xf numFmtId="0" fontId="18" fillId="0" borderId="1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169" fontId="6" fillId="0" borderId="7" xfId="0" applyNumberFormat="1" applyFont="1" applyBorder="1" applyAlignment="1">
      <alignment horizontal="center"/>
    </xf>
    <xf numFmtId="169" fontId="6" fillId="0" borderId="9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0" fillId="0" borderId="0" xfId="2" applyFont="1"/>
    <xf numFmtId="0" fontId="12" fillId="0" borderId="0" xfId="3" applyFont="1" applyAlignment="1"/>
    <xf numFmtId="0" fontId="6" fillId="0" borderId="0" xfId="3" applyFont="1"/>
    <xf numFmtId="0" fontId="19" fillId="0" borderId="0" xfId="3" applyFont="1"/>
    <xf numFmtId="0" fontId="12" fillId="0" borderId="0" xfId="3" applyFont="1"/>
    <xf numFmtId="0" fontId="21" fillId="0" borderId="0" xfId="3" applyFont="1" applyAlignment="1">
      <alignment horizontal="right"/>
    </xf>
    <xf numFmtId="0" fontId="6" fillId="0" borderId="0" xfId="3" applyFont="1" applyBorder="1"/>
    <xf numFmtId="0" fontId="6" fillId="0" borderId="2" xfId="3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19" fillId="0" borderId="7" xfId="3" applyFont="1" applyBorder="1" applyAlignment="1">
      <alignment horizontal="center"/>
    </xf>
    <xf numFmtId="0" fontId="6" fillId="0" borderId="0" xfId="3" applyFont="1" applyBorder="1" applyAlignment="1">
      <alignment horizontal="center"/>
    </xf>
    <xf numFmtId="0" fontId="6" fillId="0" borderId="6" xfId="3" applyFont="1" applyBorder="1"/>
    <xf numFmtId="0" fontId="6" fillId="0" borderId="5" xfId="3" applyFont="1" applyBorder="1" applyAlignment="1">
      <alignment horizontal="center"/>
    </xf>
    <xf numFmtId="0" fontId="19" fillId="0" borderId="9" xfId="3" applyFont="1" applyBorder="1" applyAlignment="1">
      <alignment horizontal="center"/>
    </xf>
    <xf numFmtId="14" fontId="6" fillId="0" borderId="0" xfId="3" applyNumberFormat="1" applyFont="1" applyBorder="1" applyAlignment="1">
      <alignment horizontal="center"/>
    </xf>
    <xf numFmtId="0" fontId="6" fillId="0" borderId="4" xfId="3" applyFont="1" applyBorder="1"/>
    <xf numFmtId="0" fontId="6" fillId="0" borderId="13" xfId="3" applyFont="1" applyBorder="1" applyAlignment="1">
      <alignment horizontal="center"/>
    </xf>
    <xf numFmtId="169" fontId="19" fillId="0" borderId="13" xfId="3" applyNumberFormat="1" applyFont="1" applyBorder="1" applyAlignment="1">
      <alignment horizontal="center"/>
    </xf>
    <xf numFmtId="0" fontId="6" fillId="0" borderId="16" xfId="3" applyFont="1" applyBorder="1"/>
    <xf numFmtId="0" fontId="6" fillId="0" borderId="17" xfId="3" applyFont="1" applyBorder="1" applyAlignment="1">
      <alignment horizontal="center"/>
    </xf>
    <xf numFmtId="169" fontId="19" fillId="0" borderId="17" xfId="3" applyNumberFormat="1" applyFont="1" applyBorder="1" applyAlignment="1">
      <alignment horizontal="center"/>
    </xf>
    <xf numFmtId="2" fontId="6" fillId="0" borderId="0" xfId="3" applyNumberFormat="1" applyFont="1" applyBorder="1" applyAlignment="1">
      <alignment horizontal="center"/>
    </xf>
    <xf numFmtId="0" fontId="6" fillId="0" borderId="12" xfId="3" applyFont="1" applyBorder="1"/>
    <xf numFmtId="0" fontId="6" fillId="0" borderId="3" xfId="3" applyFont="1" applyBorder="1" applyAlignment="1">
      <alignment horizontal="center"/>
    </xf>
    <xf numFmtId="169" fontId="19" fillId="0" borderId="3" xfId="3" applyNumberFormat="1" applyFont="1" applyBorder="1" applyAlignment="1">
      <alignment horizontal="center"/>
    </xf>
    <xf numFmtId="0" fontId="12" fillId="0" borderId="15" xfId="3" applyFont="1" applyBorder="1" applyAlignment="1">
      <alignment horizontal="center"/>
    </xf>
    <xf numFmtId="0" fontId="6" fillId="0" borderId="14" xfId="3" applyFont="1" applyBorder="1" applyAlignment="1">
      <alignment horizontal="center"/>
    </xf>
    <xf numFmtId="169" fontId="19" fillId="0" borderId="14" xfId="3" applyNumberFormat="1" applyFont="1" applyBorder="1" applyAlignment="1">
      <alignment horizontal="center"/>
    </xf>
    <xf numFmtId="0" fontId="12" fillId="0" borderId="4" xfId="3" applyFont="1" applyBorder="1" applyAlignment="1">
      <alignment horizontal="center"/>
    </xf>
    <xf numFmtId="0" fontId="6" fillId="0" borderId="5" xfId="3" applyFont="1" applyBorder="1"/>
    <xf numFmtId="0" fontId="6" fillId="0" borderId="0" xfId="3" applyFont="1" applyAlignment="1">
      <alignment horizontal="center"/>
    </xf>
    <xf numFmtId="0" fontId="22" fillId="0" borderId="0" xfId="3" applyFont="1"/>
    <xf numFmtId="0" fontId="7" fillId="0" borderId="0" xfId="3" applyFont="1"/>
    <xf numFmtId="0" fontId="12" fillId="0" borderId="0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/>
    <xf numFmtId="0" fontId="0" fillId="0" borderId="0" xfId="0" applyAlignment="1">
      <alignment horizontal="justify"/>
    </xf>
    <xf numFmtId="0" fontId="14" fillId="0" borderId="0" xfId="0" applyFont="1" applyBorder="1"/>
    <xf numFmtId="0" fontId="19" fillId="0" borderId="0" xfId="0" applyFont="1" applyAlignment="1">
      <alignment horizontal="justify" vertical="center"/>
    </xf>
    <xf numFmtId="0" fontId="6" fillId="0" borderId="30" xfId="0" applyFont="1" applyBorder="1" applyAlignment="1">
      <alignment horizontal="center"/>
    </xf>
    <xf numFmtId="2" fontId="2" fillId="0" borderId="0" xfId="0" applyNumberFormat="1" applyFont="1"/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18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5" fillId="0" borderId="31" xfId="0" applyFont="1" applyBorder="1"/>
    <xf numFmtId="0" fontId="15" fillId="0" borderId="3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5" fillId="0" borderId="24" xfId="0" applyFont="1" applyBorder="1" applyAlignment="1">
      <alignment wrapText="1"/>
    </xf>
    <xf numFmtId="0" fontId="15" fillId="0" borderId="32" xfId="0" applyFont="1" applyBorder="1" applyAlignment="1">
      <alignment wrapText="1"/>
    </xf>
    <xf numFmtId="0" fontId="15" fillId="0" borderId="3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5" fillId="0" borderId="33" xfId="0" applyFont="1" applyBorder="1" applyAlignment="1">
      <alignment wrapText="1"/>
    </xf>
    <xf numFmtId="0" fontId="7" fillId="0" borderId="2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/>
    </xf>
    <xf numFmtId="169" fontId="7" fillId="0" borderId="35" xfId="0" applyNumberFormat="1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2" fontId="15" fillId="0" borderId="37" xfId="0" applyNumberFormat="1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2" fontId="7" fillId="0" borderId="39" xfId="0" applyNumberFormat="1" applyFont="1" applyBorder="1" applyAlignment="1">
      <alignment horizontal="center"/>
    </xf>
    <xf numFmtId="2" fontId="7" fillId="0" borderId="35" xfId="0" applyNumberFormat="1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0" fontId="15" fillId="0" borderId="41" xfId="0" applyFont="1" applyBorder="1" applyAlignment="1">
      <alignment horizontal="center" vertical="center"/>
    </xf>
    <xf numFmtId="169" fontId="7" fillId="0" borderId="37" xfId="0" applyNumberFormat="1" applyFont="1" applyBorder="1" applyAlignment="1">
      <alignment horizontal="center" vertical="center"/>
    </xf>
    <xf numFmtId="169" fontId="7" fillId="0" borderId="35" xfId="0" applyNumberFormat="1" applyFont="1" applyBorder="1" applyAlignment="1">
      <alignment horizontal="center" vertical="center"/>
    </xf>
    <xf numFmtId="169" fontId="7" fillId="0" borderId="34" xfId="0" applyNumberFormat="1" applyFont="1" applyBorder="1" applyAlignment="1">
      <alignment horizontal="center" vertical="center"/>
    </xf>
    <xf numFmtId="169" fontId="6" fillId="0" borderId="27" xfId="3" applyNumberFormat="1" applyFont="1" applyBorder="1" applyAlignment="1">
      <alignment horizontal="center"/>
    </xf>
    <xf numFmtId="169" fontId="6" fillId="0" borderId="28" xfId="3" applyNumberFormat="1" applyFont="1" applyBorder="1" applyAlignment="1">
      <alignment horizontal="center"/>
    </xf>
    <xf numFmtId="169" fontId="6" fillId="0" borderId="8" xfId="3" applyNumberFormat="1" applyFont="1" applyBorder="1" applyAlignment="1">
      <alignment horizontal="center"/>
    </xf>
    <xf numFmtId="169" fontId="6" fillId="0" borderId="3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/>
    <xf numFmtId="0" fontId="6" fillId="0" borderId="28" xfId="0" applyFont="1" applyBorder="1" applyAlignment="1">
      <alignment wrapText="1"/>
    </xf>
    <xf numFmtId="169" fontId="8" fillId="0" borderId="0" xfId="0" applyNumberFormat="1" applyFont="1"/>
    <xf numFmtId="169" fontId="8" fillId="0" borderId="0" xfId="0" applyNumberFormat="1" applyFont="1" applyAlignment="1">
      <alignment horizontal="center"/>
    </xf>
    <xf numFmtId="169" fontId="8" fillId="0" borderId="13" xfId="0" applyNumberFormat="1" applyFont="1" applyBorder="1" applyAlignment="1">
      <alignment horizontal="center"/>
    </xf>
    <xf numFmtId="0" fontId="10" fillId="0" borderId="17" xfId="0" applyFont="1" applyBorder="1"/>
    <xf numFmtId="169" fontId="10" fillId="0" borderId="17" xfId="0" applyNumberFormat="1" applyFont="1" applyBorder="1" applyAlignment="1">
      <alignment horizontal="center"/>
    </xf>
    <xf numFmtId="169" fontId="8" fillId="0" borderId="17" xfId="0" applyNumberFormat="1" applyFont="1" applyBorder="1" applyAlignment="1">
      <alignment horizontal="center"/>
    </xf>
    <xf numFmtId="0" fontId="8" fillId="0" borderId="17" xfId="0" applyFont="1" applyBorder="1"/>
    <xf numFmtId="0" fontId="8" fillId="0" borderId="17" xfId="0" applyFont="1" applyBorder="1" applyAlignment="1">
      <alignment horizontal="center"/>
    </xf>
    <xf numFmtId="169" fontId="2" fillId="0" borderId="17" xfId="0" applyNumberFormat="1" applyFont="1" applyBorder="1" applyAlignment="1">
      <alignment horizontal="center" vertical="center"/>
    </xf>
    <xf numFmtId="169" fontId="2" fillId="0" borderId="13" xfId="0" applyNumberFormat="1" applyFont="1" applyBorder="1" applyAlignment="1">
      <alignment horizontal="center" vertical="center"/>
    </xf>
    <xf numFmtId="169" fontId="2" fillId="0" borderId="5" xfId="0" applyNumberFormat="1" applyFont="1" applyBorder="1" applyAlignment="1">
      <alignment horizontal="center" vertical="center"/>
    </xf>
    <xf numFmtId="169" fontId="2" fillId="0" borderId="25" xfId="0" applyNumberFormat="1" applyFont="1" applyBorder="1" applyAlignment="1">
      <alignment horizontal="center" vertical="center"/>
    </xf>
    <xf numFmtId="169" fontId="7" fillId="0" borderId="42" xfId="5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/>
    </xf>
    <xf numFmtId="0" fontId="12" fillId="0" borderId="1" xfId="2" applyFont="1" applyBorder="1" applyAlignment="1">
      <alignment horizontal="left" indent="8"/>
    </xf>
    <xf numFmtId="169" fontId="6" fillId="0" borderId="13" xfId="3" applyNumberFormat="1" applyFont="1" applyBorder="1" applyAlignment="1">
      <alignment horizontal="center"/>
    </xf>
    <xf numFmtId="169" fontId="6" fillId="0" borderId="5" xfId="3" applyNumberFormat="1" applyFont="1" applyBorder="1" applyAlignment="1">
      <alignment horizontal="center"/>
    </xf>
    <xf numFmtId="0" fontId="12" fillId="0" borderId="16" xfId="3" applyFont="1" applyBorder="1" applyAlignment="1">
      <alignment horizontal="center"/>
    </xf>
    <xf numFmtId="2" fontId="19" fillId="0" borderId="17" xfId="3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0" fontId="6" fillId="0" borderId="4" xfId="3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14" fillId="0" borderId="16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wrapText="1"/>
    </xf>
    <xf numFmtId="169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2" fontId="8" fillId="0" borderId="0" xfId="0" applyNumberFormat="1" applyFont="1" applyBorder="1"/>
    <xf numFmtId="2" fontId="8" fillId="0" borderId="3" xfId="0" applyNumberFormat="1" applyFont="1" applyBorder="1"/>
    <xf numFmtId="2" fontId="8" fillId="0" borderId="14" xfId="0" applyNumberFormat="1" applyFont="1" applyBorder="1" applyAlignment="1">
      <alignment horizontal="center"/>
    </xf>
    <xf numFmtId="2" fontId="8" fillId="0" borderId="14" xfId="0" applyNumberFormat="1" applyFont="1" applyBorder="1"/>
    <xf numFmtId="0" fontId="8" fillId="0" borderId="13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8" fillId="0" borderId="13" xfId="0" applyNumberFormat="1" applyFont="1" applyBorder="1"/>
    <xf numFmtId="0" fontId="7" fillId="0" borderId="14" xfId="0" applyFont="1" applyBorder="1" applyAlignment="1">
      <alignment horizontal="justify" wrapText="1"/>
    </xf>
    <xf numFmtId="169" fontId="8" fillId="0" borderId="26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wrapText="1"/>
    </xf>
    <xf numFmtId="0" fontId="8" fillId="0" borderId="30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16" xfId="0" applyFont="1" applyBorder="1" applyAlignment="1">
      <alignment wrapText="1"/>
    </xf>
    <xf numFmtId="0" fontId="2" fillId="0" borderId="12" xfId="0" applyFont="1" applyBorder="1" applyAlignment="1">
      <alignment wrapText="1"/>
    </xf>
    <xf numFmtId="2" fontId="6" fillId="0" borderId="13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6" fontId="6" fillId="0" borderId="4" xfId="0" applyNumberFormat="1" applyFont="1" applyBorder="1" applyAlignment="1">
      <alignment horizontal="left" wrapText="1"/>
    </xf>
    <xf numFmtId="0" fontId="6" fillId="0" borderId="43" xfId="0" applyFont="1" applyBorder="1" applyAlignment="1">
      <alignment wrapText="1"/>
    </xf>
    <xf numFmtId="0" fontId="6" fillId="0" borderId="44" xfId="0" applyFont="1" applyBorder="1" applyAlignment="1">
      <alignment horizontal="center" wrapText="1"/>
    </xf>
    <xf numFmtId="2" fontId="2" fillId="0" borderId="45" xfId="0" applyNumberFormat="1" applyFont="1" applyBorder="1" applyAlignment="1">
      <alignment horizontal="center"/>
    </xf>
    <xf numFmtId="0" fontId="24" fillId="0" borderId="1" xfId="2" applyFont="1" applyBorder="1" applyAlignment="1">
      <alignment horizontal="left"/>
    </xf>
    <xf numFmtId="0" fontId="18" fillId="0" borderId="1" xfId="2" applyFont="1" applyBorder="1" applyAlignment="1">
      <alignment horizontal="center"/>
    </xf>
    <xf numFmtId="0" fontId="18" fillId="0" borderId="16" xfId="2" applyFont="1" applyBorder="1"/>
    <xf numFmtId="0" fontId="18" fillId="0" borderId="17" xfId="2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0" fontId="18" fillId="0" borderId="17" xfId="2" applyFont="1" applyBorder="1"/>
    <xf numFmtId="0" fontId="24" fillId="0" borderId="17" xfId="2" applyFont="1" applyBorder="1"/>
    <xf numFmtId="0" fontId="18" fillId="0" borderId="17" xfId="2" applyFont="1" applyBorder="1" applyAlignment="1">
      <alignment wrapText="1"/>
    </xf>
    <xf numFmtId="0" fontId="18" fillId="0" borderId="16" xfId="2" applyFont="1" applyBorder="1" applyAlignment="1">
      <alignment wrapText="1"/>
    </xf>
    <xf numFmtId="0" fontId="24" fillId="0" borderId="16" xfId="2" applyFont="1" applyBorder="1"/>
    <xf numFmtId="0" fontId="24" fillId="0" borderId="16" xfId="2" applyFont="1" applyBorder="1" applyAlignment="1">
      <alignment wrapText="1"/>
    </xf>
    <xf numFmtId="0" fontId="18" fillId="0" borderId="17" xfId="2" applyFont="1" applyBorder="1" applyAlignment="1">
      <alignment horizontal="center" wrapText="1"/>
    </xf>
    <xf numFmtId="0" fontId="24" fillId="0" borderId="16" xfId="2" applyFont="1" applyBorder="1" applyAlignment="1">
      <alignment vertical="top" wrapText="1"/>
    </xf>
    <xf numFmtId="0" fontId="24" fillId="0" borderId="16" xfId="2" applyFont="1" applyBorder="1" applyAlignment="1">
      <alignment horizontal="left" wrapText="1"/>
    </xf>
    <xf numFmtId="0" fontId="24" fillId="0" borderId="17" xfId="2" applyFont="1" applyBorder="1" applyAlignment="1">
      <alignment horizontal="left" wrapText="1"/>
    </xf>
    <xf numFmtId="0" fontId="24" fillId="0" borderId="16" xfId="2" applyFont="1" applyBorder="1" applyAlignment="1">
      <alignment horizontal="left"/>
    </xf>
    <xf numFmtId="0" fontId="18" fillId="0" borderId="16" xfId="2" applyFont="1" applyBorder="1" applyAlignment="1">
      <alignment horizontal="left"/>
    </xf>
    <xf numFmtId="0" fontId="24" fillId="0" borderId="5" xfId="2" applyFont="1" applyBorder="1" applyAlignment="1">
      <alignment horizontal="left" wrapText="1"/>
    </xf>
    <xf numFmtId="0" fontId="18" fillId="0" borderId="5" xfId="2" applyFont="1" applyBorder="1" applyAlignment="1">
      <alignment horizontal="center"/>
    </xf>
    <xf numFmtId="4" fontId="5" fillId="0" borderId="44" xfId="0" applyNumberFormat="1" applyFont="1" applyBorder="1" applyAlignment="1">
      <alignment horizontal="center"/>
    </xf>
    <xf numFmtId="0" fontId="0" fillId="0" borderId="0" xfId="0" applyBorder="1"/>
    <xf numFmtId="0" fontId="8" fillId="0" borderId="14" xfId="0" applyFont="1" applyBorder="1" applyAlignment="1">
      <alignment horizontal="center" wrapText="1"/>
    </xf>
    <xf numFmtId="169" fontId="8" fillId="0" borderId="5" xfId="0" applyNumberFormat="1" applyFont="1" applyBorder="1"/>
    <xf numFmtId="0" fontId="2" fillId="0" borderId="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6" xfId="0" applyFont="1" applyBorder="1" applyAlignment="1">
      <alignment horizontal="center"/>
    </xf>
    <xf numFmtId="0" fontId="12" fillId="0" borderId="12" xfId="3" applyFont="1" applyBorder="1" applyAlignment="1">
      <alignment horizontal="center"/>
    </xf>
    <xf numFmtId="0" fontId="19" fillId="0" borderId="13" xfId="3" applyFont="1" applyBorder="1" applyAlignment="1">
      <alignment horizontal="center"/>
    </xf>
    <xf numFmtId="0" fontId="6" fillId="0" borderId="17" xfId="3" applyFont="1" applyBorder="1" applyAlignment="1">
      <alignment horizontal="center" wrapText="1"/>
    </xf>
    <xf numFmtId="9" fontId="29" fillId="0" borderId="0" xfId="0" applyNumberFormat="1" applyFont="1"/>
    <xf numFmtId="2" fontId="2" fillId="0" borderId="0" xfId="0" applyNumberFormat="1" applyFont="1" applyFill="1"/>
    <xf numFmtId="0" fontId="2" fillId="0" borderId="0" xfId="0" applyFont="1" applyFill="1"/>
    <xf numFmtId="10" fontId="2" fillId="0" borderId="0" xfId="0" applyNumberFormat="1" applyFont="1" applyFill="1"/>
    <xf numFmtId="0" fontId="29" fillId="0" borderId="0" xfId="0" applyFont="1" applyFill="1" applyAlignment="1">
      <alignment wrapText="1"/>
    </xf>
    <xf numFmtId="0" fontId="3" fillId="0" borderId="4" xfId="0" applyFont="1" applyBorder="1" applyAlignment="1">
      <alignment horizontal="center"/>
    </xf>
    <xf numFmtId="9" fontId="2" fillId="0" borderId="0" xfId="0" applyNumberFormat="1" applyFont="1" applyFill="1"/>
    <xf numFmtId="0" fontId="29" fillId="0" borderId="0" xfId="0" applyFont="1" applyFill="1"/>
    <xf numFmtId="0" fontId="29" fillId="0" borderId="0" xfId="0" applyFont="1"/>
    <xf numFmtId="2" fontId="29" fillId="0" borderId="0" xfId="0" applyNumberFormat="1" applyFont="1" applyAlignment="1"/>
    <xf numFmtId="0" fontId="3" fillId="0" borderId="15" xfId="0" applyFont="1" applyBorder="1" applyAlignment="1">
      <alignment horizontal="center"/>
    </xf>
    <xf numFmtId="4" fontId="2" fillId="0" borderId="0" xfId="0" applyNumberFormat="1" applyFont="1"/>
    <xf numFmtId="10" fontId="2" fillId="0" borderId="0" xfId="0" applyNumberFormat="1" applyFont="1"/>
    <xf numFmtId="170" fontId="8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4" fontId="2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/>
    <xf numFmtId="0" fontId="29" fillId="0" borderId="0" xfId="0" applyFont="1" applyBorder="1"/>
    <xf numFmtId="0" fontId="30" fillId="0" borderId="0" xfId="0" applyFont="1" applyBorder="1"/>
    <xf numFmtId="0" fontId="29" fillId="0" borderId="0" xfId="0" applyFont="1" applyFill="1" applyBorder="1" applyAlignment="1">
      <alignment wrapText="1"/>
    </xf>
    <xf numFmtId="165" fontId="2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19" fillId="0" borderId="0" xfId="0" applyFont="1" applyBorder="1" applyAlignment="1">
      <alignment horizontal="justify" vertical="center"/>
    </xf>
    <xf numFmtId="9" fontId="2" fillId="0" borderId="0" xfId="4" applyFont="1"/>
    <xf numFmtId="0" fontId="6" fillId="0" borderId="44" xfId="0" applyFont="1" applyBorder="1"/>
    <xf numFmtId="0" fontId="7" fillId="0" borderId="17" xfId="0" applyFont="1" applyBorder="1" applyAlignment="1">
      <alignment horizontal="justify" wrapText="1"/>
    </xf>
    <xf numFmtId="0" fontId="8" fillId="0" borderId="16" xfId="0" applyFont="1" applyBorder="1" applyAlignment="1">
      <alignment horizontal="center" wrapText="1"/>
    </xf>
    <xf numFmtId="0" fontId="7" fillId="0" borderId="13" xfId="0" applyFont="1" applyBorder="1" applyAlignment="1">
      <alignment horizontal="justify" wrapText="1"/>
    </xf>
    <xf numFmtId="0" fontId="8" fillId="0" borderId="15" xfId="0" applyFont="1" applyBorder="1" applyAlignment="1">
      <alignment horizontal="center" wrapText="1"/>
    </xf>
    <xf numFmtId="0" fontId="7" fillId="0" borderId="3" xfId="0" applyFont="1" applyBorder="1" applyAlignment="1">
      <alignment horizontal="justify" wrapText="1"/>
    </xf>
    <xf numFmtId="0" fontId="31" fillId="0" borderId="33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0" fontId="32" fillId="0" borderId="1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7" xfId="0" applyFont="1" applyBorder="1" applyAlignment="1">
      <alignment vertical="center" wrapText="1"/>
    </xf>
    <xf numFmtId="0" fontId="32" fillId="0" borderId="17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5" xfId="0" applyFont="1" applyBorder="1" applyAlignment="1">
      <alignment vertical="center" wrapText="1"/>
    </xf>
    <xf numFmtId="0" fontId="32" fillId="0" borderId="5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5" xfId="0" applyFont="1" applyBorder="1" applyAlignment="1">
      <alignment vertical="center" wrapText="1"/>
    </xf>
    <xf numFmtId="0" fontId="32" fillId="0" borderId="2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top" wrapText="1"/>
    </xf>
    <xf numFmtId="0" fontId="12" fillId="0" borderId="2" xfId="0" applyFont="1" applyBorder="1" applyAlignment="1">
      <alignment horizontal="justify" vertical="top" wrapText="1"/>
    </xf>
    <xf numFmtId="0" fontId="6" fillId="0" borderId="13" xfId="3" applyFont="1" applyBorder="1" applyAlignment="1">
      <alignment horizontal="center" wrapText="1"/>
    </xf>
    <xf numFmtId="2" fontId="33" fillId="0" borderId="0" xfId="3" applyNumberFormat="1" applyFont="1" applyBorder="1" applyAlignment="1">
      <alignment horizontal="center"/>
    </xf>
    <xf numFmtId="0" fontId="6" fillId="0" borderId="9" xfId="0" applyFont="1" applyBorder="1" applyAlignment="1">
      <alignment wrapText="1"/>
    </xf>
    <xf numFmtId="2" fontId="19" fillId="0" borderId="0" xfId="0" applyNumberFormat="1" applyFont="1"/>
    <xf numFmtId="0" fontId="12" fillId="0" borderId="0" xfId="0" applyFont="1" applyAlignment="1">
      <alignment horizontal="center"/>
    </xf>
    <xf numFmtId="0" fontId="8" fillId="0" borderId="4" xfId="0" applyFont="1" applyBorder="1" applyAlignment="1">
      <alignment horizontal="center" wrapText="1"/>
    </xf>
    <xf numFmtId="2" fontId="8" fillId="0" borderId="17" xfId="0" applyNumberFormat="1" applyFont="1" applyBorder="1" applyAlignment="1">
      <alignment horizontal="center"/>
    </xf>
    <xf numFmtId="2" fontId="8" fillId="0" borderId="17" xfId="0" applyNumberFormat="1" applyFont="1" applyBorder="1"/>
    <xf numFmtId="0" fontId="7" fillId="0" borderId="16" xfId="0" applyFont="1" applyBorder="1" applyAlignment="1">
      <alignment horizontal="justify" wrapText="1"/>
    </xf>
    <xf numFmtId="0" fontId="7" fillId="0" borderId="16" xfId="0" applyFont="1" applyBorder="1" applyAlignment="1">
      <alignment horizontal="justify"/>
    </xf>
    <xf numFmtId="0" fontId="7" fillId="0" borderId="4" xfId="0" applyFont="1" applyBorder="1" applyAlignment="1">
      <alignment horizontal="justify" wrapText="1"/>
    </xf>
    <xf numFmtId="0" fontId="10" fillId="0" borderId="25" xfId="0" applyFont="1" applyBorder="1"/>
    <xf numFmtId="169" fontId="10" fillId="0" borderId="25" xfId="0" applyNumberFormat="1" applyFont="1" applyBorder="1" applyAlignment="1">
      <alignment horizontal="center"/>
    </xf>
    <xf numFmtId="169" fontId="8" fillId="0" borderId="25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169" fontId="6" fillId="0" borderId="27" xfId="0" applyNumberFormat="1" applyFont="1" applyBorder="1" applyAlignment="1">
      <alignment horizontal="center"/>
    </xf>
    <xf numFmtId="169" fontId="6" fillId="0" borderId="17" xfId="3" applyNumberFormat="1" applyFont="1" applyBorder="1" applyAlignment="1">
      <alignment horizontal="center"/>
    </xf>
    <xf numFmtId="0" fontId="6" fillId="0" borderId="12" xfId="3" applyFont="1" applyBorder="1" applyAlignment="1">
      <alignment horizontal="left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right" vertical="top"/>
    </xf>
    <xf numFmtId="0" fontId="2" fillId="0" borderId="5" xfId="0" applyFont="1" applyBorder="1" applyAlignment="1">
      <alignment wrapText="1"/>
    </xf>
    <xf numFmtId="0" fontId="6" fillId="0" borderId="12" xfId="3" applyFont="1" applyBorder="1" applyAlignment="1">
      <alignment wrapText="1"/>
    </xf>
    <xf numFmtId="0" fontId="6" fillId="0" borderId="3" xfId="3" applyFont="1" applyBorder="1" applyAlignment="1">
      <alignment horizontal="center" wrapText="1"/>
    </xf>
    <xf numFmtId="0" fontId="6" fillId="0" borderId="16" xfId="3" applyFont="1" applyBorder="1" applyAlignment="1">
      <alignment wrapText="1"/>
    </xf>
    <xf numFmtId="0" fontId="6" fillId="0" borderId="3" xfId="3" applyFont="1" applyBorder="1" applyAlignment="1">
      <alignment wrapText="1"/>
    </xf>
    <xf numFmtId="0" fontId="6" fillId="0" borderId="17" xfId="3" applyFont="1" applyBorder="1" applyAlignment="1">
      <alignment horizontal="left" wrapText="1"/>
    </xf>
    <xf numFmtId="0" fontId="6" fillId="0" borderId="28" xfId="3" applyFont="1" applyBorder="1" applyAlignment="1">
      <alignment horizontal="center" wrapText="1"/>
    </xf>
    <xf numFmtId="0" fontId="2" fillId="0" borderId="24" xfId="0" applyFont="1" applyBorder="1" applyAlignment="1">
      <alignment horizontal="left" wrapText="1"/>
    </xf>
    <xf numFmtId="0" fontId="2" fillId="0" borderId="33" xfId="0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0" fontId="6" fillId="0" borderId="5" xfId="0" applyFont="1" applyBorder="1" applyAlignment="1">
      <alignment wrapText="1"/>
    </xf>
    <xf numFmtId="0" fontId="6" fillId="0" borderId="13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justify" vertical="top" wrapText="1"/>
    </xf>
    <xf numFmtId="169" fontId="6" fillId="0" borderId="17" xfId="0" applyNumberFormat="1" applyFont="1" applyBorder="1" applyAlignment="1">
      <alignment horizontal="center"/>
    </xf>
    <xf numFmtId="0" fontId="6" fillId="0" borderId="3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center"/>
    </xf>
    <xf numFmtId="169" fontId="6" fillId="0" borderId="14" xfId="0" applyNumberFormat="1" applyFont="1" applyBorder="1" applyAlignment="1">
      <alignment horizontal="center"/>
    </xf>
    <xf numFmtId="0" fontId="6" fillId="0" borderId="13" xfId="0" applyFont="1" applyBorder="1" applyAlignment="1">
      <alignment horizontal="justify" vertical="top" wrapText="1"/>
    </xf>
    <xf numFmtId="169" fontId="6" fillId="0" borderId="13" xfId="0" applyNumberFormat="1" applyFont="1" applyBorder="1" applyAlignment="1">
      <alignment horizontal="center"/>
    </xf>
    <xf numFmtId="0" fontId="34" fillId="2" borderId="1" xfId="0" applyFont="1" applyFill="1" applyBorder="1"/>
    <xf numFmtId="0" fontId="34" fillId="2" borderId="17" xfId="0" applyFont="1" applyFill="1" applyBorder="1"/>
    <xf numFmtId="0" fontId="31" fillId="2" borderId="17" xfId="0" applyFont="1" applyFill="1" applyBorder="1"/>
    <xf numFmtId="0" fontId="31" fillId="2" borderId="17" xfId="0" applyFont="1" applyFill="1" applyBorder="1" applyAlignment="1">
      <alignment wrapText="1"/>
    </xf>
    <xf numFmtId="0" fontId="31" fillId="2" borderId="17" xfId="0" applyFont="1" applyFill="1" applyBorder="1" applyAlignment="1">
      <alignment vertical="center" wrapText="1"/>
    </xf>
    <xf numFmtId="0" fontId="31" fillId="2" borderId="5" xfId="0" applyFont="1" applyFill="1" applyBorder="1" applyAlignment="1">
      <alignment vertical="center" wrapText="1"/>
    </xf>
    <xf numFmtId="0" fontId="31" fillId="2" borderId="1" xfId="0" applyFont="1" applyFill="1" applyBorder="1" applyAlignment="1">
      <alignment vertical="center" wrapText="1"/>
    </xf>
    <xf numFmtId="0" fontId="31" fillId="2" borderId="17" xfId="0" applyFont="1" applyFill="1" applyBorder="1" applyAlignment="1">
      <alignment horizontal="left" vertical="center" wrapText="1"/>
    </xf>
    <xf numFmtId="0" fontId="31" fillId="2" borderId="16" xfId="0" applyFont="1" applyFill="1" applyBorder="1" applyAlignment="1">
      <alignment wrapText="1"/>
    </xf>
    <xf numFmtId="0" fontId="31" fillId="0" borderId="13" xfId="0" applyFont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/>
    </xf>
    <xf numFmtId="0" fontId="21" fillId="0" borderId="0" xfId="0" applyFont="1"/>
    <xf numFmtId="2" fontId="21" fillId="0" borderId="0" xfId="0" applyNumberFormat="1" applyFont="1" applyBorder="1" applyAlignment="1">
      <alignment horizontal="center"/>
    </xf>
    <xf numFmtId="0" fontId="12" fillId="0" borderId="3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justify"/>
    </xf>
    <xf numFmtId="0" fontId="6" fillId="0" borderId="7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justify"/>
    </xf>
    <xf numFmtId="0" fontId="6" fillId="0" borderId="8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169" fontId="6" fillId="0" borderId="45" xfId="0" applyNumberFormat="1" applyFont="1" applyBorder="1" applyAlignment="1">
      <alignment horizontal="center" wrapText="1"/>
    </xf>
    <xf numFmtId="0" fontId="12" fillId="0" borderId="3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2" fontId="6" fillId="0" borderId="8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2" fontId="19" fillId="0" borderId="8" xfId="0" applyNumberFormat="1" applyFont="1" applyBorder="1" applyAlignment="1">
      <alignment horizontal="center"/>
    </xf>
    <xf numFmtId="2" fontId="19" fillId="0" borderId="9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4" fontId="2" fillId="0" borderId="0" xfId="5" applyNumberFormat="1" applyFont="1" applyBorder="1" applyAlignment="1">
      <alignment horizontal="center"/>
    </xf>
    <xf numFmtId="0" fontId="15" fillId="0" borderId="49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2" fontId="7" fillId="0" borderId="42" xfId="0" applyNumberFormat="1" applyFont="1" applyBorder="1" applyAlignment="1">
      <alignment horizontal="center" vertical="center"/>
    </xf>
    <xf numFmtId="0" fontId="15" fillId="0" borderId="50" xfId="0" applyFont="1" applyBorder="1" applyAlignment="1">
      <alignment horizontal="center"/>
    </xf>
    <xf numFmtId="0" fontId="15" fillId="0" borderId="6" xfId="0" applyFont="1" applyBorder="1" applyAlignment="1">
      <alignment wrapText="1"/>
    </xf>
    <xf numFmtId="0" fontId="15" fillId="0" borderId="6" xfId="0" applyFont="1" applyBorder="1" applyAlignment="1">
      <alignment horizontal="center" vertical="center" wrapText="1"/>
    </xf>
    <xf numFmtId="169" fontId="7" fillId="0" borderId="51" xfId="0" applyNumberFormat="1" applyFont="1" applyBorder="1" applyAlignment="1">
      <alignment horizontal="center" vertical="center"/>
    </xf>
    <xf numFmtId="0" fontId="15" fillId="0" borderId="52" xfId="0" applyFont="1" applyBorder="1" applyAlignment="1">
      <alignment horizontal="center"/>
    </xf>
    <xf numFmtId="0" fontId="0" fillId="2" borderId="0" xfId="0" applyFill="1"/>
    <xf numFmtId="4" fontId="5" fillId="0" borderId="25" xfId="0" applyNumberFormat="1" applyFont="1" applyBorder="1" applyAlignment="1">
      <alignment horizontal="center"/>
    </xf>
    <xf numFmtId="168" fontId="5" fillId="0" borderId="0" xfId="0" applyNumberFormat="1" applyFont="1" applyBorder="1"/>
    <xf numFmtId="0" fontId="29" fillId="0" borderId="1" xfId="0" applyFont="1" applyBorder="1"/>
    <xf numFmtId="1" fontId="5" fillId="0" borderId="0" xfId="0" applyNumberFormat="1" applyFont="1" applyBorder="1"/>
    <xf numFmtId="0" fontId="8" fillId="0" borderId="13" xfId="0" applyFont="1" applyBorder="1" applyAlignment="1">
      <alignment horizontal="center" wrapText="1"/>
    </xf>
    <xf numFmtId="0" fontId="33" fillId="0" borderId="3" xfId="0" applyFont="1" applyBorder="1" applyAlignment="1">
      <alignment horizontal="center"/>
    </xf>
    <xf numFmtId="169" fontId="33" fillId="0" borderId="3" xfId="0" applyNumberFormat="1" applyFont="1" applyBorder="1" applyAlignment="1">
      <alignment horizontal="center"/>
    </xf>
    <xf numFmtId="4" fontId="2" fillId="0" borderId="3" xfId="5" applyNumberFormat="1" applyFont="1" applyBorder="1" applyAlignment="1">
      <alignment horizontal="center"/>
    </xf>
    <xf numFmtId="4" fontId="2" fillId="0" borderId="14" xfId="5" applyNumberFormat="1" applyFont="1" applyBorder="1" applyAlignment="1">
      <alignment horizontal="center"/>
    </xf>
    <xf numFmtId="4" fontId="2" fillId="0" borderId="13" xfId="5" applyNumberFormat="1" applyFont="1" applyBorder="1" applyAlignment="1">
      <alignment horizontal="center"/>
    </xf>
    <xf numFmtId="4" fontId="2" fillId="0" borderId="5" xfId="5" applyNumberFormat="1" applyFont="1" applyBorder="1" applyAlignment="1">
      <alignment horizontal="center"/>
    </xf>
    <xf numFmtId="2" fontId="2" fillId="0" borderId="1" xfId="0" applyNumberFormat="1" applyFont="1" applyBorder="1"/>
    <xf numFmtId="4" fontId="2" fillId="0" borderId="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2" fontId="29" fillId="0" borderId="17" xfId="0" applyNumberFormat="1" applyFont="1" applyBorder="1" applyAlignment="1">
      <alignment horizontal="center"/>
    </xf>
    <xf numFmtId="0" fontId="26" fillId="0" borderId="0" xfId="0" applyFont="1" applyAlignment="1"/>
    <xf numFmtId="0" fontId="9" fillId="0" borderId="30" xfId="0" applyFont="1" applyBorder="1"/>
    <xf numFmtId="0" fontId="8" fillId="0" borderId="30" xfId="0" applyFont="1" applyBorder="1"/>
    <xf numFmtId="0" fontId="9" fillId="0" borderId="30" xfId="0" applyFont="1" applyBorder="1" applyAlignment="1">
      <alignment horizontal="right"/>
    </xf>
    <xf numFmtId="169" fontId="10" fillId="0" borderId="4" xfId="0" applyNumberFormat="1" applyFont="1" applyFill="1" applyBorder="1" applyAlignment="1">
      <alignment horizontal="center"/>
    </xf>
    <xf numFmtId="2" fontId="10" fillId="0" borderId="3" xfId="0" applyNumberFormat="1" applyFont="1" applyFill="1" applyBorder="1" applyAlignment="1">
      <alignment horizontal="center" wrapText="1"/>
    </xf>
    <xf numFmtId="0" fontId="10" fillId="0" borderId="5" xfId="0" applyFont="1" applyBorder="1"/>
    <xf numFmtId="169" fontId="16" fillId="0" borderId="6" xfId="0" applyNumberFormat="1" applyFont="1" applyFill="1" applyBorder="1" applyAlignment="1">
      <alignment horizontal="center"/>
    </xf>
    <xf numFmtId="169" fontId="16" fillId="0" borderId="5" xfId="0" applyNumberFormat="1" applyFont="1" applyFill="1" applyBorder="1" applyAlignment="1">
      <alignment horizontal="center"/>
    </xf>
    <xf numFmtId="2" fontId="16" fillId="0" borderId="5" xfId="0" applyNumberFormat="1" applyFont="1" applyFill="1" applyBorder="1" applyAlignment="1">
      <alignment horizontal="center" wrapText="1"/>
    </xf>
    <xf numFmtId="0" fontId="35" fillId="0" borderId="33" xfId="0" applyFont="1" applyBorder="1" applyAlignment="1">
      <alignment horizontal="center" wrapText="1"/>
    </xf>
    <xf numFmtId="165" fontId="8" fillId="0" borderId="4" xfId="0" applyNumberFormat="1" applyFont="1" applyBorder="1" applyAlignment="1">
      <alignment horizontal="center" wrapText="1"/>
    </xf>
    <xf numFmtId="165" fontId="8" fillId="0" borderId="16" xfId="0" applyNumberFormat="1" applyFont="1" applyBorder="1" applyAlignment="1">
      <alignment horizontal="center" wrapText="1"/>
    </xf>
    <xf numFmtId="165" fontId="8" fillId="0" borderId="15" xfId="0" applyNumberFormat="1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165" fontId="8" fillId="0" borderId="15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center" wrapText="1"/>
    </xf>
    <xf numFmtId="165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Border="1"/>
    <xf numFmtId="165" fontId="8" fillId="0" borderId="17" xfId="0" applyNumberFormat="1" applyFont="1" applyBorder="1" applyAlignment="1">
      <alignment horizontal="center" wrapText="1"/>
    </xf>
    <xf numFmtId="0" fontId="8" fillId="0" borderId="5" xfId="0" applyFont="1" applyBorder="1" applyAlignment="1">
      <alignment horizontal="left" wrapText="1"/>
    </xf>
    <xf numFmtId="0" fontId="8" fillId="0" borderId="5" xfId="0" applyFont="1" applyBorder="1" applyAlignment="1">
      <alignment horizontal="center" wrapText="1"/>
    </xf>
    <xf numFmtId="165" fontId="8" fillId="0" borderId="5" xfId="0" applyNumberFormat="1" applyFont="1" applyBorder="1" applyAlignment="1">
      <alignment horizontal="center" wrapText="1"/>
    </xf>
    <xf numFmtId="0" fontId="10" fillId="0" borderId="25" xfId="0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2" fontId="8" fillId="0" borderId="25" xfId="0" applyNumberFormat="1" applyFont="1" applyBorder="1"/>
    <xf numFmtId="2" fontId="10" fillId="0" borderId="17" xfId="0" applyNumberFormat="1" applyFont="1" applyBorder="1" applyAlignment="1">
      <alignment horizontal="center"/>
    </xf>
    <xf numFmtId="2" fontId="10" fillId="0" borderId="17" xfId="0" applyNumberFormat="1" applyFont="1" applyBorder="1"/>
    <xf numFmtId="0" fontId="8" fillId="0" borderId="5" xfId="0" applyFont="1" applyFill="1" applyBorder="1" applyAlignment="1">
      <alignment wrapText="1"/>
    </xf>
    <xf numFmtId="169" fontId="10" fillId="0" borderId="44" xfId="0" applyNumberFormat="1" applyFont="1" applyBorder="1" applyAlignment="1">
      <alignment horizontal="center"/>
    </xf>
    <xf numFmtId="0" fontId="8" fillId="0" borderId="5" xfId="0" applyFont="1" applyBorder="1"/>
    <xf numFmtId="0" fontId="16" fillId="0" borderId="0" xfId="0" applyFont="1" applyAlignment="1">
      <alignment horizontal="left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12" fillId="0" borderId="0" xfId="0" applyFont="1" applyAlignment="1"/>
    <xf numFmtId="0" fontId="12" fillId="0" borderId="0" xfId="0" applyFont="1" applyBorder="1" applyAlignment="1"/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2" fillId="0" borderId="3" xfId="0" applyFont="1" applyBorder="1" applyAlignment="1">
      <alignment horizontal="left"/>
    </xf>
    <xf numFmtId="0" fontId="6" fillId="0" borderId="3" xfId="0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169" fontId="6" fillId="0" borderId="5" xfId="0" applyNumberFormat="1" applyFont="1" applyBorder="1" applyAlignment="1">
      <alignment horizontal="center"/>
    </xf>
    <xf numFmtId="0" fontId="6" fillId="0" borderId="0" xfId="0" applyFont="1" applyAlignment="1"/>
    <xf numFmtId="4" fontId="34" fillId="0" borderId="1" xfId="0" applyNumberFormat="1" applyFont="1" applyBorder="1" applyAlignment="1">
      <alignment horizontal="center" vertical="center"/>
    </xf>
    <xf numFmtId="4" fontId="34" fillId="0" borderId="17" xfId="0" applyNumberFormat="1" applyFont="1" applyBorder="1" applyAlignment="1">
      <alignment horizontal="center" vertical="center"/>
    </xf>
    <xf numFmtId="4" fontId="34" fillId="0" borderId="5" xfId="0" applyNumberFormat="1" applyFont="1" applyBorder="1" applyAlignment="1">
      <alignment horizontal="center" vertical="center"/>
    </xf>
    <xf numFmtId="4" fontId="32" fillId="0" borderId="25" xfId="0" applyNumberFormat="1" applyFont="1" applyBorder="1" applyAlignment="1">
      <alignment horizontal="center" vertical="center" wrapText="1"/>
    </xf>
    <xf numFmtId="4" fontId="32" fillId="0" borderId="5" xfId="0" applyNumberFormat="1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7" xfId="0" applyFont="1" applyBorder="1"/>
    <xf numFmtId="0" fontId="3" fillId="0" borderId="0" xfId="1" applyFont="1"/>
    <xf numFmtId="0" fontId="1" fillId="0" borderId="0" xfId="1"/>
    <xf numFmtId="0" fontId="3" fillId="0" borderId="0" xfId="1" applyFont="1" applyAlignment="1">
      <alignment horizontal="right"/>
    </xf>
    <xf numFmtId="0" fontId="2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4" xfId="1" applyFont="1" applyBorder="1"/>
    <xf numFmtId="0" fontId="2" fillId="0" borderId="3" xfId="1" applyFont="1" applyBorder="1" applyAlignment="1">
      <alignment horizontal="center"/>
    </xf>
    <xf numFmtId="0" fontId="2" fillId="0" borderId="6" xfId="1" applyFont="1" applyBorder="1"/>
    <xf numFmtId="0" fontId="2" fillId="0" borderId="5" xfId="1" applyFont="1" applyBorder="1"/>
    <xf numFmtId="0" fontId="2" fillId="0" borderId="5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164" fontId="2" fillId="0" borderId="17" xfId="6" applyFont="1" applyBorder="1" applyAlignment="1">
      <alignment horizontal="center"/>
    </xf>
    <xf numFmtId="0" fontId="2" fillId="0" borderId="12" xfId="1" applyFont="1" applyBorder="1" applyAlignment="1">
      <alignment wrapText="1"/>
    </xf>
    <xf numFmtId="0" fontId="2" fillId="0" borderId="13" xfId="1" applyFont="1" applyBorder="1" applyAlignment="1">
      <alignment horizontal="center"/>
    </xf>
    <xf numFmtId="164" fontId="2" fillId="0" borderId="13" xfId="6" applyFont="1" applyBorder="1" applyAlignment="1">
      <alignment horizontal="center"/>
    </xf>
    <xf numFmtId="0" fontId="2" fillId="0" borderId="16" xfId="1" applyFont="1" applyBorder="1" applyAlignment="1">
      <alignment wrapText="1"/>
    </xf>
    <xf numFmtId="0" fontId="2" fillId="0" borderId="16" xfId="1" applyFont="1" applyBorder="1"/>
    <xf numFmtId="164" fontId="2" fillId="0" borderId="5" xfId="6" applyFont="1" applyBorder="1" applyAlignment="1">
      <alignment horizontal="center"/>
    </xf>
    <xf numFmtId="0" fontId="7" fillId="0" borderId="6" xfId="0" applyFont="1" applyBorder="1" applyAlignment="1">
      <alignment horizontal="justify" wrapText="1"/>
    </xf>
    <xf numFmtId="0" fontId="8" fillId="0" borderId="6" xfId="0" applyFont="1" applyBorder="1" applyAlignment="1">
      <alignment horizontal="center" wrapText="1"/>
    </xf>
    <xf numFmtId="165" fontId="8" fillId="0" borderId="6" xfId="0" applyNumberFormat="1" applyFont="1" applyBorder="1" applyAlignment="1">
      <alignment horizontal="center" wrapText="1"/>
    </xf>
    <xf numFmtId="0" fontId="8" fillId="0" borderId="3" xfId="0" applyFont="1" applyBorder="1"/>
    <xf numFmtId="169" fontId="2" fillId="0" borderId="9" xfId="0" applyNumberFormat="1" applyFont="1" applyBorder="1" applyAlignment="1">
      <alignment horizontal="center"/>
    </xf>
    <xf numFmtId="0" fontId="6" fillId="0" borderId="2" xfId="2" applyFont="1" applyBorder="1" applyAlignment="1">
      <alignment wrapText="1"/>
    </xf>
    <xf numFmtId="0" fontId="6" fillId="0" borderId="4" xfId="2" applyFont="1" applyBorder="1" applyAlignment="1">
      <alignment wrapText="1"/>
    </xf>
    <xf numFmtId="169" fontId="2" fillId="0" borderId="7" xfId="0" applyNumberFormat="1" applyFont="1" applyBorder="1" applyAlignment="1">
      <alignment horizontal="center"/>
    </xf>
    <xf numFmtId="169" fontId="2" fillId="0" borderId="8" xfId="0" applyNumberFormat="1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6" fillId="0" borderId="6" xfId="2" applyFont="1" applyBorder="1" applyAlignment="1">
      <alignment horizontal="left" wrapText="1"/>
    </xf>
    <xf numFmtId="0" fontId="6" fillId="0" borderId="8" xfId="0" applyFont="1" applyBorder="1" applyAlignment="1">
      <alignment wrapText="1"/>
    </xf>
    <xf numFmtId="169" fontId="6" fillId="0" borderId="14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left" wrapText="1"/>
    </xf>
    <xf numFmtId="0" fontId="6" fillId="0" borderId="53" xfId="0" applyFont="1" applyBorder="1" applyAlignment="1">
      <alignment horizontal="center"/>
    </xf>
    <xf numFmtId="0" fontId="6" fillId="0" borderId="3" xfId="0" applyFont="1" applyBorder="1" applyAlignment="1">
      <alignment horizontal="justify" vertical="center"/>
    </xf>
    <xf numFmtId="165" fontId="6" fillId="0" borderId="0" xfId="0" applyNumberFormat="1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15" fillId="0" borderId="56" xfId="0" applyFont="1" applyBorder="1" applyAlignment="1">
      <alignment wrapText="1"/>
    </xf>
    <xf numFmtId="0" fontId="7" fillId="0" borderId="57" xfId="0" applyFont="1" applyBorder="1" applyAlignment="1">
      <alignment horizontal="center" vertical="center"/>
    </xf>
    <xf numFmtId="169" fontId="7" fillId="0" borderId="58" xfId="5" applyNumberFormat="1" applyFont="1" applyBorder="1" applyAlignment="1">
      <alignment horizontal="center" vertical="center"/>
    </xf>
    <xf numFmtId="169" fontId="10" fillId="0" borderId="3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19" fillId="0" borderId="0" xfId="0" applyFont="1" applyAlignment="1">
      <alignment horizontal="justify"/>
    </xf>
    <xf numFmtId="0" fontId="0" fillId="0" borderId="0" xfId="0" applyAlignment="1"/>
    <xf numFmtId="0" fontId="19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6" fillId="0" borderId="0" xfId="3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 horizontal="justify" wrapText="1"/>
    </xf>
    <xf numFmtId="0" fontId="37" fillId="0" borderId="0" xfId="0" applyFont="1" applyAlignment="1">
      <alignment horizontal="left" wrapText="1"/>
    </xf>
    <xf numFmtId="0" fontId="38" fillId="2" borderId="24" xfId="0" applyFont="1" applyFill="1" applyBorder="1" applyAlignment="1">
      <alignment horizontal="left" vertical="center" wrapText="1"/>
    </xf>
    <xf numFmtId="0" fontId="38" fillId="2" borderId="54" xfId="0" applyFont="1" applyFill="1" applyBorder="1" applyAlignment="1">
      <alignment horizontal="left" vertical="center" wrapText="1"/>
    </xf>
    <xf numFmtId="0" fontId="38" fillId="2" borderId="23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39" fillId="2" borderId="24" xfId="0" applyFont="1" applyFill="1" applyBorder="1" applyAlignment="1">
      <alignment horizontal="left" vertical="center" wrapText="1"/>
    </xf>
    <xf numFmtId="0" fontId="39" fillId="2" borderId="54" xfId="0" applyFont="1" applyFill="1" applyBorder="1" applyAlignment="1">
      <alignment horizontal="left" vertical="center" wrapText="1"/>
    </xf>
    <xf numFmtId="0" fontId="39" fillId="2" borderId="23" xfId="0" applyFont="1" applyFill="1" applyBorder="1" applyAlignment="1">
      <alignment horizontal="left" vertical="center" wrapText="1"/>
    </xf>
    <xf numFmtId="0" fontId="6" fillId="0" borderId="0" xfId="3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>
      <alignment horizontal="center"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2" fontId="10" fillId="0" borderId="6" xfId="0" applyNumberFormat="1" applyFont="1" applyFill="1" applyBorder="1" applyAlignment="1">
      <alignment horizontal="center" vertical="top" wrapText="1"/>
    </xf>
    <xf numFmtId="169" fontId="10" fillId="0" borderId="1" xfId="0" applyNumberFormat="1" applyFont="1" applyFill="1" applyBorder="1" applyAlignment="1">
      <alignment horizontal="center" vertical="top" wrapText="1"/>
    </xf>
    <xf numFmtId="169" fontId="10" fillId="0" borderId="3" xfId="0" applyNumberFormat="1" applyFont="1" applyFill="1" applyBorder="1" applyAlignment="1">
      <alignment horizontal="center" vertical="top" wrapText="1"/>
    </xf>
    <xf numFmtId="169" fontId="10" fillId="0" borderId="1" xfId="0" applyNumberFormat="1" applyFont="1" applyFill="1" applyBorder="1" applyAlignment="1">
      <alignment horizontal="center" wrapText="1"/>
    </xf>
    <xf numFmtId="169" fontId="10" fillId="0" borderId="3" xfId="0" applyNumberFormat="1" applyFont="1" applyFill="1" applyBorder="1" applyAlignment="1">
      <alignment horizontal="center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center" wrapText="1"/>
    </xf>
    <xf numFmtId="0" fontId="16" fillId="0" borderId="54" xfId="0" applyFont="1" applyBorder="1" applyAlignment="1">
      <alignment horizontal="center" wrapText="1"/>
    </xf>
    <xf numFmtId="0" fontId="16" fillId="0" borderId="23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169" fontId="8" fillId="0" borderId="0" xfId="0" applyNumberFormat="1" applyFont="1" applyFill="1" applyAlignment="1">
      <alignment horizontal="center"/>
    </xf>
    <xf numFmtId="0" fontId="26" fillId="0" borderId="0" xfId="0" applyFont="1" applyFill="1" applyAlignment="1"/>
    <xf numFmtId="0" fontId="0" fillId="0" borderId="0" xfId="0" applyFont="1"/>
    <xf numFmtId="0" fontId="8" fillId="0" borderId="0" xfId="0" applyFont="1" applyFill="1" applyBorder="1"/>
    <xf numFmtId="0" fontId="8" fillId="0" borderId="30" xfId="0" applyFont="1" applyFill="1" applyBorder="1"/>
    <xf numFmtId="169" fontId="8" fillId="0" borderId="0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169" fontId="8" fillId="0" borderId="17" xfId="0" applyNumberFormat="1" applyFont="1" applyFill="1" applyBorder="1" applyAlignment="1">
      <alignment horizontal="center"/>
    </xf>
    <xf numFmtId="2" fontId="8" fillId="0" borderId="16" xfId="0" applyNumberFormat="1" applyFont="1" applyBorder="1"/>
    <xf numFmtId="169" fontId="8" fillId="0" borderId="3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justify" wrapText="1"/>
    </xf>
    <xf numFmtId="169" fontId="8" fillId="0" borderId="14" xfId="0" applyNumberFormat="1" applyFont="1" applyFill="1" applyBorder="1" applyAlignment="1">
      <alignment horizontal="center"/>
    </xf>
    <xf numFmtId="2" fontId="10" fillId="0" borderId="15" xfId="0" applyNumberFormat="1" applyFont="1" applyBorder="1"/>
    <xf numFmtId="169" fontId="10" fillId="0" borderId="14" xfId="0" applyNumberFormat="1" applyFont="1" applyBorder="1" applyAlignment="1">
      <alignment horizontal="center"/>
    </xf>
    <xf numFmtId="0" fontId="8" fillId="0" borderId="4" xfId="0" applyFont="1" applyBorder="1"/>
    <xf numFmtId="0" fontId="0" fillId="0" borderId="3" xfId="0" applyBorder="1"/>
    <xf numFmtId="169" fontId="8" fillId="0" borderId="13" xfId="0" applyNumberFormat="1" applyFont="1" applyFill="1" applyBorder="1" applyAlignment="1">
      <alignment horizontal="center"/>
    </xf>
    <xf numFmtId="0" fontId="8" fillId="0" borderId="16" xfId="0" applyFont="1" applyBorder="1"/>
    <xf numFmtId="0" fontId="0" fillId="0" borderId="17" xfId="0" applyBorder="1"/>
    <xf numFmtId="0" fontId="7" fillId="0" borderId="4" xfId="0" applyFont="1" applyFill="1" applyBorder="1" applyAlignment="1">
      <alignment horizontal="justify" wrapText="1"/>
    </xf>
    <xf numFmtId="0" fontId="7" fillId="0" borderId="17" xfId="0" applyFont="1" applyFill="1" applyBorder="1" applyAlignment="1">
      <alignment horizontal="justify" wrapText="1"/>
    </xf>
    <xf numFmtId="0" fontId="7" fillId="0" borderId="14" xfId="0" applyFont="1" applyFill="1" applyBorder="1" applyAlignment="1">
      <alignment horizontal="justify" wrapText="1"/>
    </xf>
    <xf numFmtId="0" fontId="8" fillId="0" borderId="17" xfId="0" applyFont="1" applyFill="1" applyBorder="1" applyAlignment="1">
      <alignment horizontal="center" wrapText="1"/>
    </xf>
    <xf numFmtId="165" fontId="8" fillId="0" borderId="17" xfId="0" applyNumberFormat="1" applyFont="1" applyFill="1" applyBorder="1" applyAlignment="1">
      <alignment horizontal="center" wrapText="1"/>
    </xf>
    <xf numFmtId="169" fontId="8" fillId="0" borderId="30" xfId="0" applyNumberFormat="1" applyFont="1" applyFill="1" applyBorder="1" applyAlignment="1">
      <alignment horizontal="center"/>
    </xf>
    <xf numFmtId="0" fontId="8" fillId="0" borderId="24" xfId="0" applyFont="1" applyBorder="1"/>
    <xf numFmtId="0" fontId="0" fillId="0" borderId="33" xfId="0" applyBorder="1"/>
    <xf numFmtId="169" fontId="10" fillId="0" borderId="1" xfId="0" applyNumberFormat="1" applyFont="1" applyFill="1" applyBorder="1" applyAlignment="1">
      <alignment horizontal="center"/>
    </xf>
    <xf numFmtId="0" fontId="36" fillId="0" borderId="2" xfId="0" applyFont="1" applyBorder="1"/>
    <xf numFmtId="0" fontId="0" fillId="0" borderId="1" xfId="0" applyBorder="1"/>
    <xf numFmtId="169" fontId="10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justify" wrapText="1"/>
    </xf>
    <xf numFmtId="165" fontId="8" fillId="0" borderId="3" xfId="0" applyNumberFormat="1" applyFont="1" applyBorder="1" applyAlignment="1">
      <alignment horizontal="center" wrapText="1"/>
    </xf>
    <xf numFmtId="169" fontId="10" fillId="0" borderId="3" xfId="0" applyNumberFormat="1" applyFont="1" applyFill="1" applyBorder="1" applyAlignment="1">
      <alignment horizontal="center"/>
    </xf>
    <xf numFmtId="169" fontId="10" fillId="0" borderId="13" xfId="0" applyNumberFormat="1" applyFont="1" applyBorder="1" applyAlignment="1">
      <alignment horizontal="center"/>
    </xf>
    <xf numFmtId="169" fontId="40" fillId="0" borderId="17" xfId="0" applyNumberFormat="1" applyFont="1" applyBorder="1" applyAlignment="1">
      <alignment horizontal="center"/>
    </xf>
    <xf numFmtId="2" fontId="36" fillId="0" borderId="17" xfId="0" applyNumberFormat="1" applyFont="1" applyBorder="1" applyAlignment="1">
      <alignment horizontal="center"/>
    </xf>
    <xf numFmtId="2" fontId="36" fillId="0" borderId="17" xfId="0" applyNumberFormat="1" applyFont="1" applyBorder="1"/>
    <xf numFmtId="0" fontId="8" fillId="0" borderId="17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165" fontId="10" fillId="0" borderId="17" xfId="0" applyNumberFormat="1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165" fontId="8" fillId="0" borderId="13" xfId="0" applyNumberFormat="1" applyFont="1" applyBorder="1" applyAlignment="1">
      <alignment horizontal="center" wrapText="1"/>
    </xf>
    <xf numFmtId="169" fontId="10" fillId="0" borderId="13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6" xfId="0" applyBorder="1"/>
    <xf numFmtId="169" fontId="10" fillId="0" borderId="5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24" xfId="0" applyBorder="1"/>
    <xf numFmtId="0" fontId="0" fillId="0" borderId="23" xfId="0" applyBorder="1"/>
    <xf numFmtId="169" fontId="10" fillId="0" borderId="25" xfId="0" applyNumberFormat="1" applyFont="1" applyFill="1" applyBorder="1" applyAlignment="1">
      <alignment horizontal="center"/>
    </xf>
    <xf numFmtId="0" fontId="0" fillId="0" borderId="2" xfId="0" applyBorder="1"/>
    <xf numFmtId="169" fontId="10" fillId="0" borderId="4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top" wrapText="1"/>
    </xf>
    <xf numFmtId="0" fontId="0" fillId="0" borderId="0" xfId="0" applyFill="1"/>
  </cellXfs>
  <cellStyles count="7">
    <cellStyle name="Обычный" xfId="0" builtinId="0"/>
    <cellStyle name="Обычный 2" xfId="1"/>
    <cellStyle name="Обычный_Лист1" xfId="2"/>
    <cellStyle name="Обычный_Лист1_1" xfId="3"/>
    <cellStyle name="Процентный" xfId="4" builtinId="5"/>
    <cellStyle name="Финансовый" xfId="5" builtinId="3"/>
    <cellStyle name="Финансовый 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 macro="" textlink="">
      <xdr:nvSpPr>
        <xdr:cNvPr id="53592" name="AutoShape 1"/>
        <xdr:cNvSpPr>
          <a:spLocks/>
        </xdr:cNvSpPr>
      </xdr:nvSpPr>
      <xdr:spPr bwMode="auto">
        <a:xfrm>
          <a:off x="0" y="170497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 macro="" textlink="">
      <xdr:nvSpPr>
        <xdr:cNvPr id="53593" name="AutoShape 1"/>
        <xdr:cNvSpPr>
          <a:spLocks/>
        </xdr:cNvSpPr>
      </xdr:nvSpPr>
      <xdr:spPr bwMode="auto">
        <a:xfrm>
          <a:off x="0" y="16678275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 macro="" textlink="">
      <xdr:nvSpPr>
        <xdr:cNvPr id="53594" name="AutoShape 2"/>
        <xdr:cNvSpPr>
          <a:spLocks/>
        </xdr:cNvSpPr>
      </xdr:nvSpPr>
      <xdr:spPr bwMode="auto">
        <a:xfrm>
          <a:off x="0" y="16678275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 macro="" textlink="">
      <xdr:nvSpPr>
        <xdr:cNvPr id="53595" name="AutoShape 1"/>
        <xdr:cNvSpPr>
          <a:spLocks/>
        </xdr:cNvSpPr>
      </xdr:nvSpPr>
      <xdr:spPr bwMode="auto">
        <a:xfrm>
          <a:off x="0" y="170497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 macro="" textlink="">
      <xdr:nvSpPr>
        <xdr:cNvPr id="53596" name="AutoShape 1"/>
        <xdr:cNvSpPr>
          <a:spLocks/>
        </xdr:cNvSpPr>
      </xdr:nvSpPr>
      <xdr:spPr bwMode="auto">
        <a:xfrm>
          <a:off x="0" y="170497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 macro="" textlink="">
      <xdr:nvSpPr>
        <xdr:cNvPr id="53597" name="AutoShape 1"/>
        <xdr:cNvSpPr>
          <a:spLocks/>
        </xdr:cNvSpPr>
      </xdr:nvSpPr>
      <xdr:spPr bwMode="auto">
        <a:xfrm>
          <a:off x="0" y="16678275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 macro="" textlink="">
      <xdr:nvSpPr>
        <xdr:cNvPr id="53598" name="AutoShape 2"/>
        <xdr:cNvSpPr>
          <a:spLocks/>
        </xdr:cNvSpPr>
      </xdr:nvSpPr>
      <xdr:spPr bwMode="auto">
        <a:xfrm>
          <a:off x="0" y="16678275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 macro="" textlink="">
      <xdr:nvSpPr>
        <xdr:cNvPr id="53599" name="AutoShape 1"/>
        <xdr:cNvSpPr>
          <a:spLocks/>
        </xdr:cNvSpPr>
      </xdr:nvSpPr>
      <xdr:spPr bwMode="auto">
        <a:xfrm>
          <a:off x="0" y="170497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B44"/>
  <sheetViews>
    <sheetView workbookViewId="0">
      <selection activeCell="B33" sqref="B33"/>
    </sheetView>
  </sheetViews>
  <sheetFormatPr defaultRowHeight="15.75" x14ac:dyDescent="0.25"/>
  <cols>
    <col min="1" max="1" width="15.85546875" style="30" customWidth="1"/>
    <col min="2" max="2" width="80" style="30" customWidth="1"/>
    <col min="3" max="3" width="20.28515625" style="30" customWidth="1"/>
    <col min="4" max="16384" width="9.140625" style="30"/>
  </cols>
  <sheetData>
    <row r="1" spans="1:2" x14ac:dyDescent="0.25">
      <c r="A1" s="41" t="s">
        <v>354</v>
      </c>
    </row>
    <row r="2" spans="1:2" x14ac:dyDescent="0.25">
      <c r="A2" s="41"/>
    </row>
    <row r="4" spans="1:2" x14ac:dyDescent="0.25">
      <c r="A4" s="43" t="s">
        <v>23</v>
      </c>
      <c r="B4" s="122" t="s">
        <v>203</v>
      </c>
    </row>
    <row r="5" spans="1:2" x14ac:dyDescent="0.25">
      <c r="A5" s="45" t="s">
        <v>24</v>
      </c>
      <c r="B5" s="77" t="s">
        <v>22</v>
      </c>
    </row>
    <row r="6" spans="1:2" x14ac:dyDescent="0.25">
      <c r="A6" s="550" t="s">
        <v>70</v>
      </c>
      <c r="B6" s="551" t="s">
        <v>25</v>
      </c>
    </row>
    <row r="7" spans="1:2" x14ac:dyDescent="0.25">
      <c r="A7" s="49"/>
      <c r="B7" s="78" t="s">
        <v>26</v>
      </c>
    </row>
    <row r="8" spans="1:2" x14ac:dyDescent="0.25">
      <c r="A8" s="49"/>
      <c r="B8" s="78" t="s">
        <v>27</v>
      </c>
    </row>
    <row r="9" spans="1:2" x14ac:dyDescent="0.25">
      <c r="A9" s="150" t="s">
        <v>69</v>
      </c>
      <c r="B9" s="165" t="s">
        <v>29</v>
      </c>
    </row>
    <row r="10" spans="1:2" x14ac:dyDescent="0.25">
      <c r="A10" s="139"/>
      <c r="B10" s="166" t="s">
        <v>34</v>
      </c>
    </row>
    <row r="11" spans="1:2" x14ac:dyDescent="0.25">
      <c r="A11" s="49" t="s">
        <v>28</v>
      </c>
      <c r="B11" s="78" t="s">
        <v>29</v>
      </c>
    </row>
    <row r="12" spans="1:2" x14ac:dyDescent="0.25">
      <c r="A12" s="49"/>
      <c r="B12" s="78" t="s">
        <v>30</v>
      </c>
    </row>
    <row r="13" spans="1:2" x14ac:dyDescent="0.25">
      <c r="A13" s="49"/>
      <c r="B13" s="78" t="s">
        <v>31</v>
      </c>
    </row>
    <row r="14" spans="1:2" x14ac:dyDescent="0.25">
      <c r="A14" s="49"/>
      <c r="B14" s="78" t="s">
        <v>32</v>
      </c>
    </row>
    <row r="15" spans="1:2" x14ac:dyDescent="0.25">
      <c r="A15" s="49"/>
      <c r="B15" s="78" t="s">
        <v>33</v>
      </c>
    </row>
    <row r="16" spans="1:2" x14ac:dyDescent="0.25">
      <c r="A16" s="150" t="s">
        <v>71</v>
      </c>
      <c r="B16" s="165" t="s">
        <v>29</v>
      </c>
    </row>
    <row r="17" spans="1:2" x14ac:dyDescent="0.25">
      <c r="A17" s="49"/>
      <c r="B17" s="78" t="s">
        <v>35</v>
      </c>
    </row>
    <row r="18" spans="1:2" x14ac:dyDescent="0.25">
      <c r="A18" s="139"/>
      <c r="B18" s="166" t="s">
        <v>36</v>
      </c>
    </row>
    <row r="19" spans="1:2" x14ac:dyDescent="0.25">
      <c r="A19" s="49" t="s">
        <v>120</v>
      </c>
      <c r="B19" s="78" t="s">
        <v>37</v>
      </c>
    </row>
    <row r="20" spans="1:2" ht="31.5" x14ac:dyDescent="0.25">
      <c r="A20" s="149" t="s">
        <v>276</v>
      </c>
      <c r="B20" s="259" t="s">
        <v>282</v>
      </c>
    </row>
    <row r="21" spans="1:2" x14ac:dyDescent="0.25">
      <c r="A21" s="149" t="s">
        <v>38</v>
      </c>
      <c r="B21" s="167" t="s">
        <v>674</v>
      </c>
    </row>
    <row r="22" spans="1:2" x14ac:dyDescent="0.25">
      <c r="A22" s="49" t="s">
        <v>179</v>
      </c>
      <c r="B22" s="78" t="s">
        <v>39</v>
      </c>
    </row>
    <row r="23" spans="1:2" x14ac:dyDescent="0.25">
      <c r="A23" s="149" t="s">
        <v>180</v>
      </c>
      <c r="B23" s="167" t="s">
        <v>40</v>
      </c>
    </row>
    <row r="24" spans="1:2" x14ac:dyDescent="0.25">
      <c r="A24" s="149" t="s">
        <v>181</v>
      </c>
      <c r="B24" s="167" t="s">
        <v>41</v>
      </c>
    </row>
    <row r="25" spans="1:2" x14ac:dyDescent="0.25">
      <c r="A25" s="149" t="s">
        <v>182</v>
      </c>
      <c r="B25" s="259" t="s">
        <v>677</v>
      </c>
    </row>
    <row r="26" spans="1:2" ht="31.5" x14ac:dyDescent="0.25">
      <c r="A26" s="49" t="s">
        <v>87</v>
      </c>
      <c r="B26" s="583" t="s">
        <v>678</v>
      </c>
    </row>
    <row r="27" spans="1:2" x14ac:dyDescent="0.25">
      <c r="A27" s="149" t="s">
        <v>114</v>
      </c>
      <c r="B27" s="167" t="s">
        <v>42</v>
      </c>
    </row>
    <row r="28" spans="1:2" x14ac:dyDescent="0.25">
      <c r="A28" s="149" t="s">
        <v>184</v>
      </c>
      <c r="B28" s="167" t="s">
        <v>43</v>
      </c>
    </row>
    <row r="29" spans="1:2" x14ac:dyDescent="0.25">
      <c r="A29" s="149" t="s">
        <v>353</v>
      </c>
      <c r="B29" s="167" t="s">
        <v>679</v>
      </c>
    </row>
    <row r="30" spans="1:2" ht="23.25" customHeight="1" x14ac:dyDescent="0.25">
      <c r="A30" s="150" t="s">
        <v>1</v>
      </c>
      <c r="B30" s="78" t="s">
        <v>44</v>
      </c>
    </row>
    <row r="31" spans="1:2" ht="30" customHeight="1" x14ac:dyDescent="0.25">
      <c r="A31" s="150" t="s">
        <v>108</v>
      </c>
      <c r="B31" s="259" t="s">
        <v>680</v>
      </c>
    </row>
    <row r="32" spans="1:2" ht="30" customHeight="1" x14ac:dyDescent="0.25">
      <c r="A32" s="149" t="s">
        <v>17</v>
      </c>
      <c r="B32" s="167" t="s">
        <v>304</v>
      </c>
    </row>
    <row r="33" spans="1:2" x14ac:dyDescent="0.25">
      <c r="A33" s="54" t="s">
        <v>11</v>
      </c>
      <c r="B33" s="395" t="s">
        <v>681</v>
      </c>
    </row>
    <row r="44" spans="1:2" ht="27.75" customHeight="1" x14ac:dyDescent="0.25"/>
  </sheetData>
  <phoneticPr fontId="11" type="noConversion"/>
  <pageMargins left="0.7" right="0.7" top="0.75" bottom="0.75" header="0.3" footer="0.3"/>
  <pageSetup paperSize="9"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E36"/>
  <sheetViews>
    <sheetView zoomScaleNormal="100" workbookViewId="0">
      <selection activeCell="C38" sqref="C38"/>
    </sheetView>
  </sheetViews>
  <sheetFormatPr defaultColWidth="8.85546875" defaultRowHeight="15" customHeight="1" x14ac:dyDescent="0.25"/>
  <cols>
    <col min="1" max="1" width="77.42578125" style="10" customWidth="1"/>
    <col min="2" max="2" width="14.7109375" style="18" customWidth="1"/>
    <col min="3" max="3" width="14.85546875" style="97" customWidth="1"/>
    <col min="4" max="4" width="15.85546875" style="10" customWidth="1"/>
    <col min="5" max="5" width="9.140625" style="10" customWidth="1"/>
    <col min="6" max="16384" width="8.85546875" style="10"/>
  </cols>
  <sheetData>
    <row r="1" spans="1:5" ht="15" customHeight="1" x14ac:dyDescent="0.25">
      <c r="A1" s="12" t="s">
        <v>223</v>
      </c>
    </row>
    <row r="2" spans="1:5" ht="15" customHeight="1" x14ac:dyDescent="0.25">
      <c r="A2" s="52" t="s">
        <v>224</v>
      </c>
    </row>
    <row r="3" spans="1:5" ht="15" customHeight="1" x14ac:dyDescent="0.25">
      <c r="A3" s="26"/>
      <c r="B3" s="23"/>
    </row>
    <row r="4" spans="1:5" ht="15" customHeight="1" x14ac:dyDescent="0.25">
      <c r="A4" s="26"/>
      <c r="B4" s="23" t="s">
        <v>180</v>
      </c>
    </row>
    <row r="5" spans="1:5" ht="15" customHeight="1" x14ac:dyDescent="0.25">
      <c r="A5" s="15" t="s">
        <v>225</v>
      </c>
      <c r="B5" s="13" t="s">
        <v>188</v>
      </c>
    </row>
    <row r="6" spans="1:5" ht="15" customHeight="1" x14ac:dyDescent="0.25">
      <c r="A6" s="6"/>
      <c r="B6" s="14" t="s">
        <v>7</v>
      </c>
    </row>
    <row r="7" spans="1:5" ht="15" customHeight="1" x14ac:dyDescent="0.25">
      <c r="A7" s="145" t="s">
        <v>226</v>
      </c>
      <c r="B7" s="144"/>
    </row>
    <row r="8" spans="1:5" ht="15" customHeight="1" x14ac:dyDescent="0.25">
      <c r="A8" s="146" t="s">
        <v>283</v>
      </c>
      <c r="B8" s="113">
        <v>445</v>
      </c>
      <c r="C8" s="96"/>
      <c r="D8" s="19"/>
      <c r="E8" s="19"/>
    </row>
    <row r="9" spans="1:5" ht="15" customHeight="1" x14ac:dyDescent="0.25">
      <c r="A9" s="114" t="s">
        <v>129</v>
      </c>
      <c r="B9" s="147">
        <v>186</v>
      </c>
      <c r="C9" s="96"/>
      <c r="D9" s="20"/>
      <c r="E9" s="19"/>
    </row>
    <row r="10" spans="1:5" ht="15" customHeight="1" x14ac:dyDescent="0.25">
      <c r="A10" s="114" t="s">
        <v>227</v>
      </c>
      <c r="B10" s="147">
        <v>170</v>
      </c>
      <c r="C10" s="96"/>
      <c r="D10" s="20"/>
      <c r="E10" s="19"/>
    </row>
    <row r="11" spans="1:5" ht="15" customHeight="1" x14ac:dyDescent="0.25">
      <c r="A11" s="114" t="s">
        <v>228</v>
      </c>
      <c r="B11" s="147">
        <v>212</v>
      </c>
      <c r="C11" s="96"/>
      <c r="D11" s="19"/>
      <c r="E11" s="19"/>
    </row>
    <row r="12" spans="1:5" ht="15" customHeight="1" x14ac:dyDescent="0.25">
      <c r="A12" s="114" t="s">
        <v>229</v>
      </c>
      <c r="B12" s="147">
        <v>85</v>
      </c>
      <c r="C12" s="96"/>
      <c r="D12" s="20"/>
      <c r="E12" s="19"/>
    </row>
    <row r="13" spans="1:5" ht="15" customHeight="1" x14ac:dyDescent="0.25">
      <c r="A13" s="115" t="s">
        <v>230</v>
      </c>
      <c r="B13" s="112">
        <v>90</v>
      </c>
      <c r="C13" s="96"/>
      <c r="D13" s="20"/>
      <c r="E13" s="19"/>
    </row>
    <row r="14" spans="1:5" ht="15" customHeight="1" x14ac:dyDescent="0.25">
      <c r="A14" s="148" t="s">
        <v>231</v>
      </c>
      <c r="B14" s="144"/>
    </row>
    <row r="15" spans="1:5" ht="15" customHeight="1" x14ac:dyDescent="0.25">
      <c r="A15" s="107" t="s">
        <v>232</v>
      </c>
      <c r="B15" s="113">
        <v>424</v>
      </c>
    </row>
    <row r="16" spans="1:5" ht="15" customHeight="1" x14ac:dyDescent="0.25">
      <c r="A16" s="114" t="s">
        <v>233</v>
      </c>
      <c r="B16" s="147">
        <v>742</v>
      </c>
    </row>
    <row r="17" spans="1:2" ht="15" customHeight="1" x14ac:dyDescent="0.25">
      <c r="A17" s="114" t="s">
        <v>234</v>
      </c>
      <c r="B17" s="147">
        <v>339</v>
      </c>
    </row>
    <row r="18" spans="1:2" ht="15" customHeight="1" x14ac:dyDescent="0.25">
      <c r="A18" s="114" t="s">
        <v>235</v>
      </c>
      <c r="B18" s="147">
        <v>186</v>
      </c>
    </row>
    <row r="19" spans="1:2" ht="15" customHeight="1" x14ac:dyDescent="0.25">
      <c r="A19" s="114" t="s">
        <v>236</v>
      </c>
      <c r="B19" s="147">
        <v>106</v>
      </c>
    </row>
    <row r="20" spans="1:2" ht="15" customHeight="1" x14ac:dyDescent="0.25">
      <c r="A20" s="107" t="s">
        <v>569</v>
      </c>
      <c r="B20" s="113">
        <v>477</v>
      </c>
    </row>
    <row r="21" spans="1:2" ht="32.25" customHeight="1" x14ac:dyDescent="0.25">
      <c r="A21" s="431" t="s">
        <v>570</v>
      </c>
      <c r="B21" s="147">
        <v>403</v>
      </c>
    </row>
    <row r="22" spans="1:2" ht="31.5" customHeight="1" x14ac:dyDescent="0.25">
      <c r="A22" s="430" t="s">
        <v>571</v>
      </c>
      <c r="B22" s="113">
        <v>933</v>
      </c>
    </row>
    <row r="23" spans="1:2" ht="33" customHeight="1" x14ac:dyDescent="0.25">
      <c r="A23" s="430" t="s">
        <v>572</v>
      </c>
      <c r="B23" s="113">
        <v>1802</v>
      </c>
    </row>
    <row r="24" spans="1:2" ht="15" customHeight="1" x14ac:dyDescent="0.25">
      <c r="A24" s="115" t="s">
        <v>573</v>
      </c>
      <c r="B24" s="112">
        <v>742</v>
      </c>
    </row>
    <row r="25" spans="1:2" ht="15" customHeight="1" x14ac:dyDescent="0.25">
      <c r="A25" s="151" t="s">
        <v>237</v>
      </c>
      <c r="B25" s="144"/>
    </row>
    <row r="26" spans="1:2" ht="15" customHeight="1" x14ac:dyDescent="0.25">
      <c r="A26" s="3" t="s">
        <v>238</v>
      </c>
      <c r="B26" s="63"/>
    </row>
    <row r="27" spans="1:2" ht="15" customHeight="1" x14ac:dyDescent="0.25">
      <c r="A27" s="107" t="s">
        <v>239</v>
      </c>
      <c r="B27" s="113">
        <v>0.34</v>
      </c>
    </row>
    <row r="28" spans="1:2" ht="15" customHeight="1" x14ac:dyDescent="0.25">
      <c r="A28" s="6" t="s">
        <v>240</v>
      </c>
      <c r="B28" s="63"/>
    </row>
    <row r="29" spans="1:2" ht="15" customHeight="1" x14ac:dyDescent="0.25">
      <c r="A29" s="17" t="s">
        <v>241</v>
      </c>
      <c r="B29" s="98">
        <v>0.34</v>
      </c>
    </row>
    <row r="35" spans="1:2" ht="15" customHeight="1" x14ac:dyDescent="0.25">
      <c r="A35" s="19"/>
      <c r="B35" s="9"/>
    </row>
    <row r="36" spans="1:2" ht="15" customHeight="1" x14ac:dyDescent="0.25">
      <c r="B36" s="10"/>
    </row>
  </sheetData>
  <phoneticPr fontId="0" type="noConversion"/>
  <pageMargins left="0.78740157480314965" right="0" top="0.59055118110236227" bottom="0.39370078740157483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D34"/>
  <sheetViews>
    <sheetView zoomScaleNormal="100" workbookViewId="0">
      <selection activeCell="B4" sqref="B4"/>
    </sheetView>
  </sheetViews>
  <sheetFormatPr defaultColWidth="8.85546875" defaultRowHeight="15.75" x14ac:dyDescent="0.25"/>
  <cols>
    <col min="1" max="1" width="81.140625" style="10" customWidth="1"/>
    <col min="2" max="2" width="14.28515625" style="10" customWidth="1"/>
    <col min="3" max="3" width="15.7109375" style="10" customWidth="1"/>
    <col min="4" max="4" width="15.140625" style="10" customWidth="1"/>
    <col min="5" max="5" width="9.140625" style="10" customWidth="1"/>
    <col min="6" max="16384" width="8.85546875" style="10"/>
  </cols>
  <sheetData>
    <row r="1" spans="1:4" x14ac:dyDescent="0.25">
      <c r="A1" s="116" t="s">
        <v>242</v>
      </c>
      <c r="B1" s="116"/>
    </row>
    <row r="2" spans="1:4" x14ac:dyDescent="0.25">
      <c r="A2" s="116" t="s">
        <v>243</v>
      </c>
      <c r="B2" s="116"/>
    </row>
    <row r="3" spans="1:4" x14ac:dyDescent="0.25">
      <c r="A3" s="26" t="s">
        <v>67</v>
      </c>
      <c r="B3" s="116"/>
    </row>
    <row r="4" spans="1:4" x14ac:dyDescent="0.25">
      <c r="B4" s="21" t="s">
        <v>181</v>
      </c>
      <c r="C4" s="19"/>
      <c r="D4" s="19"/>
    </row>
    <row r="5" spans="1:4" x14ac:dyDescent="0.25">
      <c r="A5" s="15" t="s">
        <v>21</v>
      </c>
      <c r="B5" s="13" t="s">
        <v>188</v>
      </c>
      <c r="C5" s="19"/>
      <c r="D5" s="9"/>
    </row>
    <row r="6" spans="1:4" x14ac:dyDescent="0.25">
      <c r="A6" s="17"/>
      <c r="B6" s="16" t="s">
        <v>7</v>
      </c>
      <c r="C6" s="25"/>
      <c r="D6" s="19"/>
    </row>
    <row r="7" spans="1:4" x14ac:dyDescent="0.25">
      <c r="A7" s="152" t="s">
        <v>244</v>
      </c>
      <c r="B7" s="271">
        <v>1200</v>
      </c>
      <c r="C7" s="25"/>
      <c r="D7" s="19"/>
    </row>
    <row r="8" spans="1:4" x14ac:dyDescent="0.25">
      <c r="A8" s="114" t="s">
        <v>245</v>
      </c>
      <c r="B8" s="268">
        <v>200</v>
      </c>
      <c r="C8" s="20"/>
      <c r="D8" s="20"/>
    </row>
    <row r="9" spans="1:4" ht="31.5" x14ac:dyDescent="0.25">
      <c r="A9" s="339" t="s">
        <v>488</v>
      </c>
      <c r="B9" s="269">
        <v>350</v>
      </c>
      <c r="C9" s="20"/>
      <c r="D9" s="20"/>
    </row>
    <row r="10" spans="1:4" x14ac:dyDescent="0.25">
      <c r="A10" s="114" t="s">
        <v>246</v>
      </c>
      <c r="B10" s="268">
        <v>350</v>
      </c>
      <c r="C10" s="20"/>
      <c r="D10" s="20"/>
    </row>
    <row r="11" spans="1:4" x14ac:dyDescent="0.25">
      <c r="A11" s="114" t="s">
        <v>247</v>
      </c>
      <c r="B11" s="268">
        <v>950</v>
      </c>
      <c r="C11" s="20"/>
      <c r="D11" s="20"/>
    </row>
    <row r="12" spans="1:4" x14ac:dyDescent="0.25">
      <c r="A12" s="114" t="s">
        <v>248</v>
      </c>
      <c r="B12" s="268">
        <v>69</v>
      </c>
      <c r="C12" s="20"/>
      <c r="D12" s="20"/>
    </row>
    <row r="13" spans="1:4" x14ac:dyDescent="0.25">
      <c r="A13" s="114" t="s">
        <v>249</v>
      </c>
      <c r="B13" s="268">
        <v>286</v>
      </c>
      <c r="C13" s="20"/>
      <c r="D13" s="20"/>
    </row>
    <row r="14" spans="1:4" x14ac:dyDescent="0.25">
      <c r="A14" s="114" t="s">
        <v>250</v>
      </c>
      <c r="B14" s="268">
        <v>138</v>
      </c>
      <c r="C14" s="20"/>
      <c r="D14" s="20"/>
    </row>
    <row r="15" spans="1:4" x14ac:dyDescent="0.25">
      <c r="A15" s="114" t="s">
        <v>476</v>
      </c>
      <c r="B15" s="268">
        <v>170</v>
      </c>
      <c r="C15" s="20"/>
      <c r="D15" s="20"/>
    </row>
    <row r="16" spans="1:4" x14ac:dyDescent="0.25">
      <c r="A16" s="114" t="s">
        <v>477</v>
      </c>
      <c r="B16" s="268">
        <v>286</v>
      </c>
      <c r="C16" s="20"/>
      <c r="D16" s="20"/>
    </row>
    <row r="17" spans="1:4" x14ac:dyDescent="0.25">
      <c r="A17" s="114" t="s">
        <v>478</v>
      </c>
      <c r="B17" s="268">
        <v>403</v>
      </c>
      <c r="C17" s="20"/>
      <c r="D17" s="20"/>
    </row>
    <row r="18" spans="1:4" x14ac:dyDescent="0.25">
      <c r="A18" s="114" t="s">
        <v>479</v>
      </c>
      <c r="B18" s="268">
        <v>954</v>
      </c>
      <c r="C18" s="20"/>
      <c r="D18" s="20"/>
    </row>
    <row r="19" spans="1:4" ht="31.5" x14ac:dyDescent="0.25">
      <c r="A19" s="339" t="s">
        <v>489</v>
      </c>
      <c r="B19" s="269">
        <v>424</v>
      </c>
      <c r="C19" s="20"/>
      <c r="D19" s="20"/>
    </row>
    <row r="20" spans="1:4" ht="31.5" x14ac:dyDescent="0.25">
      <c r="A20" s="339" t="s">
        <v>490</v>
      </c>
      <c r="B20" s="269">
        <v>286</v>
      </c>
      <c r="C20" s="20"/>
      <c r="D20" s="20"/>
    </row>
    <row r="21" spans="1:4" x14ac:dyDescent="0.25">
      <c r="A21" s="114" t="s">
        <v>480</v>
      </c>
      <c r="B21" s="268">
        <v>403</v>
      </c>
      <c r="C21" s="20"/>
      <c r="D21" s="20"/>
    </row>
    <row r="22" spans="1:4" x14ac:dyDescent="0.25">
      <c r="A22" s="114" t="s">
        <v>481</v>
      </c>
      <c r="B22" s="268">
        <v>233</v>
      </c>
      <c r="C22" s="20"/>
      <c r="D22" s="20"/>
    </row>
    <row r="23" spans="1:4" x14ac:dyDescent="0.25">
      <c r="A23" s="114" t="s">
        <v>482</v>
      </c>
      <c r="B23" s="268">
        <v>1.6</v>
      </c>
      <c r="C23" s="20"/>
      <c r="D23" s="20"/>
    </row>
    <row r="24" spans="1:4" x14ac:dyDescent="0.25">
      <c r="A24" s="114" t="s">
        <v>483</v>
      </c>
      <c r="B24" s="268">
        <v>1200</v>
      </c>
      <c r="C24" s="20"/>
      <c r="D24" s="20"/>
    </row>
    <row r="25" spans="1:4" x14ac:dyDescent="0.25">
      <c r="A25" s="114" t="s">
        <v>484</v>
      </c>
      <c r="B25" s="268">
        <v>519</v>
      </c>
      <c r="C25" s="20"/>
      <c r="D25" s="20"/>
    </row>
    <row r="26" spans="1:4" x14ac:dyDescent="0.25">
      <c r="A26" s="114" t="s">
        <v>485</v>
      </c>
      <c r="B26" s="268">
        <v>95</v>
      </c>
      <c r="C26" s="20"/>
      <c r="D26" s="20"/>
    </row>
    <row r="27" spans="1:4" x14ac:dyDescent="0.25">
      <c r="A27" s="114" t="s">
        <v>486</v>
      </c>
      <c r="B27" s="268">
        <v>69</v>
      </c>
      <c r="C27" s="20"/>
      <c r="D27" s="20"/>
    </row>
    <row r="28" spans="1:4" x14ac:dyDescent="0.25">
      <c r="A28" s="114" t="s">
        <v>487</v>
      </c>
      <c r="B28" s="268">
        <v>32</v>
      </c>
      <c r="C28" s="20"/>
      <c r="D28" s="20"/>
    </row>
    <row r="29" spans="1:4" ht="31.5" x14ac:dyDescent="0.25">
      <c r="A29" s="419" t="s">
        <v>491</v>
      </c>
      <c r="B29" s="270">
        <v>4134</v>
      </c>
      <c r="C29" s="20"/>
      <c r="D29" s="20"/>
    </row>
    <row r="30" spans="1:4" x14ac:dyDescent="0.25">
      <c r="A30" s="19"/>
      <c r="B30" s="96"/>
      <c r="C30" s="20"/>
      <c r="D30" s="20"/>
    </row>
    <row r="31" spans="1:4" x14ac:dyDescent="0.25">
      <c r="A31" s="11" t="s">
        <v>139</v>
      </c>
      <c r="C31" s="19"/>
      <c r="D31" s="19"/>
    </row>
    <row r="32" spans="1:4" ht="35.25" customHeight="1" x14ac:dyDescent="0.25">
      <c r="A32" s="602" t="s">
        <v>506</v>
      </c>
      <c r="B32" s="602"/>
    </row>
    <row r="33" spans="1:2" ht="30" customHeight="1" x14ac:dyDescent="0.25">
      <c r="A33" s="602" t="s">
        <v>287</v>
      </c>
      <c r="B33" s="602"/>
    </row>
    <row r="34" spans="1:2" x14ac:dyDescent="0.25">
      <c r="A34" s="10" t="s">
        <v>251</v>
      </c>
    </row>
  </sheetData>
  <mergeCells count="2">
    <mergeCell ref="A32:B32"/>
    <mergeCell ref="A33:B33"/>
  </mergeCells>
  <phoneticPr fontId="0" type="noConversion"/>
  <pageMargins left="0.47244094488188981" right="3.937007874015748E-2" top="0.59055118110236227" bottom="0.59055118110236227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2"/>
  <sheetViews>
    <sheetView workbookViewId="0">
      <selection activeCell="I32" sqref="I32"/>
    </sheetView>
  </sheetViews>
  <sheetFormatPr defaultRowHeight="12.75" x14ac:dyDescent="0.2"/>
  <cols>
    <col min="1" max="1" width="5.140625" customWidth="1"/>
    <col min="2" max="2" width="65.85546875" customWidth="1"/>
    <col min="3" max="3" width="13.140625" customWidth="1"/>
    <col min="4" max="4" width="12.5703125" customWidth="1"/>
  </cols>
  <sheetData>
    <row r="1" spans="1:4" ht="38.25" customHeight="1" x14ac:dyDescent="0.2">
      <c r="A1" s="609" t="s">
        <v>695</v>
      </c>
      <c r="B1" s="609"/>
      <c r="C1" s="609"/>
      <c r="D1" s="609"/>
    </row>
    <row r="2" spans="1:4" ht="15" customHeight="1" x14ac:dyDescent="0.25">
      <c r="D2" s="21" t="s">
        <v>182</v>
      </c>
    </row>
    <row r="3" spans="1:4" ht="29.25" customHeight="1" x14ac:dyDescent="0.2">
      <c r="A3" s="377" t="s">
        <v>96</v>
      </c>
      <c r="B3" s="377" t="s">
        <v>97</v>
      </c>
      <c r="C3" s="378" t="s">
        <v>133</v>
      </c>
      <c r="D3" s="378" t="s">
        <v>356</v>
      </c>
    </row>
    <row r="4" spans="1:4" s="481" customFormat="1" ht="12.75" customHeight="1" x14ac:dyDescent="0.2">
      <c r="A4" s="610" t="s">
        <v>357</v>
      </c>
      <c r="B4" s="611"/>
      <c r="C4" s="611"/>
      <c r="D4" s="612"/>
    </row>
    <row r="5" spans="1:4" ht="15" customHeight="1" x14ac:dyDescent="0.2">
      <c r="A5" s="379" t="s">
        <v>99</v>
      </c>
      <c r="B5" s="441" t="s">
        <v>358</v>
      </c>
      <c r="C5" s="381" t="s">
        <v>46</v>
      </c>
      <c r="D5" s="545">
        <v>1210</v>
      </c>
    </row>
    <row r="6" spans="1:4" ht="15" customHeight="1" x14ac:dyDescent="0.2">
      <c r="A6" s="382" t="s">
        <v>101</v>
      </c>
      <c r="B6" s="442" t="s">
        <v>527</v>
      </c>
      <c r="C6" s="384" t="s">
        <v>46</v>
      </c>
      <c r="D6" s="546">
        <v>740</v>
      </c>
    </row>
    <row r="7" spans="1:4" ht="15" customHeight="1" x14ac:dyDescent="0.2">
      <c r="A7" s="382" t="s">
        <v>103</v>
      </c>
      <c r="B7" s="443" t="s">
        <v>528</v>
      </c>
      <c r="C7" s="384" t="s">
        <v>46</v>
      </c>
      <c r="D7" s="546">
        <v>755</v>
      </c>
    </row>
    <row r="8" spans="1:4" ht="15" customHeight="1" x14ac:dyDescent="0.2">
      <c r="A8" s="382" t="s">
        <v>105</v>
      </c>
      <c r="B8" s="442" t="s">
        <v>529</v>
      </c>
      <c r="C8" s="384" t="s">
        <v>46</v>
      </c>
      <c r="D8" s="546">
        <v>925</v>
      </c>
    </row>
    <row r="9" spans="1:4" ht="15" customHeight="1" x14ac:dyDescent="0.2">
      <c r="A9" s="382" t="s">
        <v>107</v>
      </c>
      <c r="B9" s="443" t="s">
        <v>359</v>
      </c>
      <c r="C9" s="384" t="s">
        <v>46</v>
      </c>
      <c r="D9" s="546">
        <v>825</v>
      </c>
    </row>
    <row r="10" spans="1:4" ht="15" customHeight="1" x14ac:dyDescent="0.2">
      <c r="A10" s="382" t="s">
        <v>80</v>
      </c>
      <c r="B10" s="442" t="s">
        <v>530</v>
      </c>
      <c r="C10" s="384" t="s">
        <v>46</v>
      </c>
      <c r="D10" s="546">
        <v>970</v>
      </c>
    </row>
    <row r="11" spans="1:4" ht="15" customHeight="1" x14ac:dyDescent="0.2">
      <c r="A11" s="382" t="s">
        <v>82</v>
      </c>
      <c r="B11" s="443" t="s">
        <v>696</v>
      </c>
      <c r="C11" s="384" t="s">
        <v>46</v>
      </c>
      <c r="D11" s="546">
        <v>1330</v>
      </c>
    </row>
    <row r="12" spans="1:4" ht="15" customHeight="1" x14ac:dyDescent="0.2">
      <c r="A12" s="382" t="s">
        <v>83</v>
      </c>
      <c r="B12" s="443" t="s">
        <v>697</v>
      </c>
      <c r="C12" s="384" t="s">
        <v>46</v>
      </c>
      <c r="D12" s="546">
        <v>1030</v>
      </c>
    </row>
    <row r="13" spans="1:4" ht="30" customHeight="1" x14ac:dyDescent="0.2">
      <c r="A13" s="382" t="s">
        <v>84</v>
      </c>
      <c r="B13" s="444" t="s">
        <v>698</v>
      </c>
      <c r="C13" s="384" t="s">
        <v>46</v>
      </c>
      <c r="D13" s="546">
        <v>1110</v>
      </c>
    </row>
    <row r="14" spans="1:4" ht="15" customHeight="1" x14ac:dyDescent="0.2">
      <c r="A14" s="382" t="s">
        <v>85</v>
      </c>
      <c r="B14" s="443" t="s">
        <v>699</v>
      </c>
      <c r="C14" s="384" t="s">
        <v>46</v>
      </c>
      <c r="D14" s="546">
        <v>505</v>
      </c>
    </row>
    <row r="15" spans="1:4" ht="15" customHeight="1" x14ac:dyDescent="0.2">
      <c r="A15" s="382" t="s">
        <v>360</v>
      </c>
      <c r="B15" s="443" t="s">
        <v>700</v>
      </c>
      <c r="C15" s="384" t="s">
        <v>46</v>
      </c>
      <c r="D15" s="546">
        <v>455</v>
      </c>
    </row>
    <row r="16" spans="1:4" ht="30" customHeight="1" x14ac:dyDescent="0.2">
      <c r="A16" s="382" t="s">
        <v>361</v>
      </c>
      <c r="B16" s="444" t="s">
        <v>701</v>
      </c>
      <c r="C16" s="384" t="s">
        <v>46</v>
      </c>
      <c r="D16" s="546">
        <v>780</v>
      </c>
    </row>
    <row r="17" spans="1:4" ht="15" customHeight="1" x14ac:dyDescent="0.2">
      <c r="A17" s="382" t="s">
        <v>362</v>
      </c>
      <c r="B17" s="443" t="s">
        <v>363</v>
      </c>
      <c r="C17" s="384" t="s">
        <v>46</v>
      </c>
      <c r="D17" s="546">
        <v>350</v>
      </c>
    </row>
    <row r="18" spans="1:4" ht="15" customHeight="1" x14ac:dyDescent="0.2">
      <c r="A18" s="382" t="s">
        <v>364</v>
      </c>
      <c r="B18" s="443" t="s">
        <v>531</v>
      </c>
      <c r="C18" s="384" t="s">
        <v>46</v>
      </c>
      <c r="D18" s="546">
        <v>475</v>
      </c>
    </row>
    <row r="19" spans="1:4" ht="15" customHeight="1" x14ac:dyDescent="0.2">
      <c r="A19" s="382" t="s">
        <v>365</v>
      </c>
      <c r="B19" s="443" t="s">
        <v>366</v>
      </c>
      <c r="C19" s="384" t="s">
        <v>46</v>
      </c>
      <c r="D19" s="546">
        <v>840</v>
      </c>
    </row>
    <row r="20" spans="1:4" ht="15" customHeight="1" x14ac:dyDescent="0.2">
      <c r="A20" s="382" t="s">
        <v>367</v>
      </c>
      <c r="B20" s="443" t="s">
        <v>368</v>
      </c>
      <c r="C20" s="384" t="s">
        <v>46</v>
      </c>
      <c r="D20" s="546">
        <v>780</v>
      </c>
    </row>
    <row r="21" spans="1:4" ht="30" customHeight="1" x14ac:dyDescent="0.2">
      <c r="A21" s="382" t="s">
        <v>369</v>
      </c>
      <c r="B21" s="444" t="s">
        <v>370</v>
      </c>
      <c r="C21" s="384" t="s">
        <v>46</v>
      </c>
      <c r="D21" s="546">
        <v>810</v>
      </c>
    </row>
    <row r="22" spans="1:4" ht="15" customHeight="1" x14ac:dyDescent="0.2">
      <c r="A22" s="382" t="s">
        <v>371</v>
      </c>
      <c r="B22" s="445" t="s">
        <v>532</v>
      </c>
      <c r="C22" s="384" t="s">
        <v>46</v>
      </c>
      <c r="D22" s="546">
        <v>960</v>
      </c>
    </row>
    <row r="23" spans="1:4" ht="15" customHeight="1" x14ac:dyDescent="0.2">
      <c r="A23" s="382" t="s">
        <v>372</v>
      </c>
      <c r="B23" s="445" t="s">
        <v>702</v>
      </c>
      <c r="C23" s="384" t="s">
        <v>46</v>
      </c>
      <c r="D23" s="546">
        <v>1555</v>
      </c>
    </row>
    <row r="24" spans="1:4" ht="15" customHeight="1" x14ac:dyDescent="0.2">
      <c r="A24" s="382" t="s">
        <v>373</v>
      </c>
      <c r="B24" s="445" t="s">
        <v>703</v>
      </c>
      <c r="C24" s="384" t="s">
        <v>46</v>
      </c>
      <c r="D24" s="546">
        <v>670</v>
      </c>
    </row>
    <row r="25" spans="1:4" ht="15" customHeight="1" x14ac:dyDescent="0.2">
      <c r="A25" s="382" t="s">
        <v>374</v>
      </c>
      <c r="B25" s="445" t="s">
        <v>375</v>
      </c>
      <c r="C25" s="384" t="s">
        <v>46</v>
      </c>
      <c r="D25" s="546">
        <v>670</v>
      </c>
    </row>
    <row r="26" spans="1:4" ht="15" customHeight="1" x14ac:dyDescent="0.2">
      <c r="A26" s="385" t="s">
        <v>376</v>
      </c>
      <c r="B26" s="446" t="s">
        <v>704</v>
      </c>
      <c r="C26" s="387" t="s">
        <v>46</v>
      </c>
      <c r="D26" s="547">
        <v>2135</v>
      </c>
    </row>
    <row r="27" spans="1:4" s="481" customFormat="1" ht="16.5" customHeight="1" x14ac:dyDescent="0.2">
      <c r="A27" s="610" t="s">
        <v>377</v>
      </c>
      <c r="B27" s="611"/>
      <c r="C27" s="611"/>
      <c r="D27" s="612"/>
    </row>
    <row r="28" spans="1:4" ht="15" customHeight="1" x14ac:dyDescent="0.2">
      <c r="A28" s="379" t="s">
        <v>135</v>
      </c>
      <c r="B28" s="447" t="s">
        <v>378</v>
      </c>
      <c r="C28" s="381" t="s">
        <v>46</v>
      </c>
      <c r="D28" s="545">
        <v>2100</v>
      </c>
    </row>
    <row r="29" spans="1:4" ht="30" customHeight="1" x14ac:dyDescent="0.2">
      <c r="A29" s="382" t="s">
        <v>136</v>
      </c>
      <c r="B29" s="445" t="s">
        <v>533</v>
      </c>
      <c r="C29" s="384" t="s">
        <v>46</v>
      </c>
      <c r="D29" s="546">
        <v>2135</v>
      </c>
    </row>
    <row r="30" spans="1:4" ht="25.5" customHeight="1" x14ac:dyDescent="0.2">
      <c r="A30" s="382" t="s">
        <v>137</v>
      </c>
      <c r="B30" s="445" t="s">
        <v>534</v>
      </c>
      <c r="C30" s="384" t="s">
        <v>46</v>
      </c>
      <c r="D30" s="546">
        <v>2090</v>
      </c>
    </row>
    <row r="31" spans="1:4" ht="30" customHeight="1" x14ac:dyDescent="0.2">
      <c r="A31" s="382" t="s">
        <v>379</v>
      </c>
      <c r="B31" s="445" t="s">
        <v>380</v>
      </c>
      <c r="C31" s="384" t="s">
        <v>46</v>
      </c>
      <c r="D31" s="546">
        <v>2145</v>
      </c>
    </row>
    <row r="32" spans="1:4" ht="30" customHeight="1" x14ac:dyDescent="0.2">
      <c r="A32" s="382" t="s">
        <v>381</v>
      </c>
      <c r="B32" s="445" t="s">
        <v>535</v>
      </c>
      <c r="C32" s="384" t="s">
        <v>46</v>
      </c>
      <c r="D32" s="546">
        <v>1985</v>
      </c>
    </row>
    <row r="33" spans="1:4" ht="30" customHeight="1" x14ac:dyDescent="0.2">
      <c r="A33" s="382" t="s">
        <v>382</v>
      </c>
      <c r="B33" s="445" t="s">
        <v>705</v>
      </c>
      <c r="C33" s="384" t="s">
        <v>46</v>
      </c>
      <c r="D33" s="546">
        <v>2145</v>
      </c>
    </row>
    <row r="34" spans="1:4" ht="15" customHeight="1" x14ac:dyDescent="0.2">
      <c r="A34" s="382" t="s">
        <v>383</v>
      </c>
      <c r="B34" s="445" t="s">
        <v>384</v>
      </c>
      <c r="C34" s="384" t="s">
        <v>46</v>
      </c>
      <c r="D34" s="546">
        <v>1505</v>
      </c>
    </row>
    <row r="35" spans="1:4" ht="27.75" customHeight="1" x14ac:dyDescent="0.2">
      <c r="A35" s="382" t="s">
        <v>385</v>
      </c>
      <c r="B35" s="445" t="s">
        <v>536</v>
      </c>
      <c r="C35" s="384" t="s">
        <v>46</v>
      </c>
      <c r="D35" s="546">
        <v>1715</v>
      </c>
    </row>
    <row r="36" spans="1:4" ht="15" customHeight="1" x14ac:dyDescent="0.2">
      <c r="A36" s="382" t="s">
        <v>386</v>
      </c>
      <c r="B36" s="445" t="s">
        <v>387</v>
      </c>
      <c r="C36" s="384" t="s">
        <v>46</v>
      </c>
      <c r="D36" s="546">
        <v>1240</v>
      </c>
    </row>
    <row r="37" spans="1:4" ht="15" customHeight="1" x14ac:dyDescent="0.2">
      <c r="A37" s="382" t="s">
        <v>388</v>
      </c>
      <c r="B37" s="445" t="s">
        <v>389</v>
      </c>
      <c r="C37" s="384" t="s">
        <v>46</v>
      </c>
      <c r="D37" s="546">
        <v>1355</v>
      </c>
    </row>
    <row r="38" spans="1:4" ht="15" customHeight="1" x14ac:dyDescent="0.2">
      <c r="A38" s="382" t="s">
        <v>390</v>
      </c>
      <c r="B38" s="445" t="s">
        <v>537</v>
      </c>
      <c r="C38" s="384" t="s">
        <v>46</v>
      </c>
      <c r="D38" s="546">
        <v>1910</v>
      </c>
    </row>
    <row r="39" spans="1:4" ht="15" customHeight="1" x14ac:dyDescent="0.2">
      <c r="A39" s="382" t="s">
        <v>391</v>
      </c>
      <c r="B39" s="445" t="s">
        <v>538</v>
      </c>
      <c r="C39" s="384" t="s">
        <v>46</v>
      </c>
      <c r="D39" s="546">
        <v>1840</v>
      </c>
    </row>
    <row r="40" spans="1:4" ht="30.75" customHeight="1" x14ac:dyDescent="0.2">
      <c r="A40" s="382" t="s">
        <v>392</v>
      </c>
      <c r="B40" s="445" t="s">
        <v>539</v>
      </c>
      <c r="C40" s="384" t="s">
        <v>46</v>
      </c>
      <c r="D40" s="546">
        <v>2145</v>
      </c>
    </row>
    <row r="41" spans="1:4" ht="15" customHeight="1" x14ac:dyDescent="0.2">
      <c r="A41" s="382" t="s">
        <v>393</v>
      </c>
      <c r="B41" s="445" t="s">
        <v>540</v>
      </c>
      <c r="C41" s="384" t="s">
        <v>46</v>
      </c>
      <c r="D41" s="546">
        <v>2050</v>
      </c>
    </row>
    <row r="42" spans="1:4" ht="15" customHeight="1" x14ac:dyDescent="0.2">
      <c r="A42" s="382" t="s">
        <v>394</v>
      </c>
      <c r="B42" s="445" t="s">
        <v>395</v>
      </c>
      <c r="C42" s="384" t="s">
        <v>46</v>
      </c>
      <c r="D42" s="546">
        <v>1085</v>
      </c>
    </row>
    <row r="43" spans="1:4" ht="30.75" customHeight="1" x14ac:dyDescent="0.2">
      <c r="A43" s="382" t="s">
        <v>396</v>
      </c>
      <c r="B43" s="445" t="s">
        <v>706</v>
      </c>
      <c r="C43" s="384" t="s">
        <v>46</v>
      </c>
      <c r="D43" s="546">
        <v>1135</v>
      </c>
    </row>
    <row r="44" spans="1:4" ht="15" customHeight="1" x14ac:dyDescent="0.2">
      <c r="A44" s="382" t="s">
        <v>397</v>
      </c>
      <c r="B44" s="445" t="s">
        <v>541</v>
      </c>
      <c r="C44" s="384" t="s">
        <v>46</v>
      </c>
      <c r="D44" s="546">
        <v>2345</v>
      </c>
    </row>
    <row r="45" spans="1:4" ht="15" customHeight="1" x14ac:dyDescent="0.2">
      <c r="A45" s="382" t="s">
        <v>398</v>
      </c>
      <c r="B45" s="445" t="s">
        <v>542</v>
      </c>
      <c r="C45" s="384" t="s">
        <v>46</v>
      </c>
      <c r="D45" s="546">
        <v>2405</v>
      </c>
    </row>
    <row r="46" spans="1:4" ht="15" customHeight="1" x14ac:dyDescent="0.2">
      <c r="A46" s="382" t="s">
        <v>399</v>
      </c>
      <c r="B46" s="445" t="s">
        <v>543</v>
      </c>
      <c r="C46" s="384" t="s">
        <v>46</v>
      </c>
      <c r="D46" s="546">
        <v>2355</v>
      </c>
    </row>
    <row r="47" spans="1:4" ht="72.75" customHeight="1" x14ac:dyDescent="0.2">
      <c r="A47" s="382" t="s">
        <v>400</v>
      </c>
      <c r="B47" s="448" t="s">
        <v>707</v>
      </c>
      <c r="C47" s="384" t="s">
        <v>46</v>
      </c>
      <c r="D47" s="546">
        <v>495</v>
      </c>
    </row>
    <row r="48" spans="1:4" ht="26.25" customHeight="1" x14ac:dyDescent="0.2">
      <c r="A48" s="382" t="s">
        <v>401</v>
      </c>
      <c r="B48" s="445" t="s">
        <v>544</v>
      </c>
      <c r="C48" s="384" t="s">
        <v>46</v>
      </c>
      <c r="D48" s="546">
        <v>715</v>
      </c>
    </row>
    <row r="49" spans="1:4" ht="27.75" customHeight="1" x14ac:dyDescent="0.2">
      <c r="A49" s="382" t="s">
        <v>402</v>
      </c>
      <c r="B49" s="445" t="s">
        <v>545</v>
      </c>
      <c r="C49" s="384" t="s">
        <v>46</v>
      </c>
      <c r="D49" s="546">
        <v>790</v>
      </c>
    </row>
    <row r="50" spans="1:4" ht="26.25" customHeight="1" x14ac:dyDescent="0.2">
      <c r="A50" s="382" t="s">
        <v>403</v>
      </c>
      <c r="B50" s="445" t="s">
        <v>546</v>
      </c>
      <c r="C50" s="384" t="s">
        <v>46</v>
      </c>
      <c r="D50" s="546">
        <v>675</v>
      </c>
    </row>
    <row r="51" spans="1:4" ht="30" customHeight="1" x14ac:dyDescent="0.2">
      <c r="A51" s="382" t="s">
        <v>404</v>
      </c>
      <c r="B51" s="449" t="s">
        <v>547</v>
      </c>
      <c r="C51" s="384" t="s">
        <v>46</v>
      </c>
      <c r="D51" s="546">
        <v>715</v>
      </c>
    </row>
    <row r="52" spans="1:4" ht="15" customHeight="1" x14ac:dyDescent="0.2">
      <c r="A52" s="382" t="s">
        <v>405</v>
      </c>
      <c r="B52" s="445" t="s">
        <v>406</v>
      </c>
      <c r="C52" s="384" t="s">
        <v>46</v>
      </c>
      <c r="D52" s="546">
        <v>675</v>
      </c>
    </row>
    <row r="53" spans="1:4" ht="30" customHeight="1" x14ac:dyDescent="0.2">
      <c r="A53" s="385" t="s">
        <v>407</v>
      </c>
      <c r="B53" s="446" t="s">
        <v>708</v>
      </c>
      <c r="C53" s="387" t="s">
        <v>46</v>
      </c>
      <c r="D53" s="547">
        <v>640</v>
      </c>
    </row>
    <row r="54" spans="1:4" s="481" customFormat="1" ht="16.5" customHeight="1" x14ac:dyDescent="0.2">
      <c r="A54" s="610" t="s">
        <v>408</v>
      </c>
      <c r="B54" s="611"/>
      <c r="C54" s="611"/>
      <c r="D54" s="612"/>
    </row>
    <row r="55" spans="1:4" ht="15" customHeight="1" x14ac:dyDescent="0.2">
      <c r="A55" s="379" t="s">
        <v>409</v>
      </c>
      <c r="B55" s="380" t="s">
        <v>410</v>
      </c>
      <c r="C55" s="381" t="s">
        <v>46</v>
      </c>
      <c r="D55" s="545">
        <v>375</v>
      </c>
    </row>
    <row r="56" spans="1:4" ht="15" customHeight="1" x14ac:dyDescent="0.2">
      <c r="A56" s="382" t="s">
        <v>411</v>
      </c>
      <c r="B56" s="383" t="s">
        <v>709</v>
      </c>
      <c r="C56" s="384" t="s">
        <v>46</v>
      </c>
      <c r="D56" s="546">
        <v>220</v>
      </c>
    </row>
    <row r="57" spans="1:4" ht="15" customHeight="1" x14ac:dyDescent="0.2">
      <c r="A57" s="382" t="s">
        <v>412</v>
      </c>
      <c r="B57" s="383" t="s">
        <v>710</v>
      </c>
      <c r="C57" s="384" t="s">
        <v>46</v>
      </c>
      <c r="D57" s="546">
        <v>375</v>
      </c>
    </row>
    <row r="58" spans="1:4" ht="15" customHeight="1" x14ac:dyDescent="0.2">
      <c r="A58" s="382" t="s">
        <v>413</v>
      </c>
      <c r="B58" s="383" t="s">
        <v>414</v>
      </c>
      <c r="C58" s="384" t="s">
        <v>46</v>
      </c>
      <c r="D58" s="546">
        <v>440</v>
      </c>
    </row>
    <row r="59" spans="1:4" ht="30" customHeight="1" x14ac:dyDescent="0.2">
      <c r="A59" s="382" t="s">
        <v>415</v>
      </c>
      <c r="B59" s="383" t="s">
        <v>416</v>
      </c>
      <c r="C59" s="384" t="s">
        <v>46</v>
      </c>
      <c r="D59" s="546">
        <v>440</v>
      </c>
    </row>
    <row r="60" spans="1:4" ht="30" customHeight="1" x14ac:dyDescent="0.2">
      <c r="A60" s="382" t="s">
        <v>417</v>
      </c>
      <c r="B60" s="383" t="s">
        <v>418</v>
      </c>
      <c r="C60" s="384" t="s">
        <v>46</v>
      </c>
      <c r="D60" s="546">
        <v>440</v>
      </c>
    </row>
    <row r="61" spans="1:4" ht="15" customHeight="1" x14ac:dyDescent="0.2">
      <c r="A61" s="382" t="s">
        <v>419</v>
      </c>
      <c r="B61" s="383" t="s">
        <v>420</v>
      </c>
      <c r="C61" s="384" t="s">
        <v>46</v>
      </c>
      <c r="D61" s="546">
        <v>305</v>
      </c>
    </row>
    <row r="62" spans="1:4" ht="15" customHeight="1" x14ac:dyDescent="0.2">
      <c r="A62" s="382" t="s">
        <v>421</v>
      </c>
      <c r="B62" s="383" t="s">
        <v>422</v>
      </c>
      <c r="C62" s="384" t="s">
        <v>46</v>
      </c>
      <c r="D62" s="546">
        <v>415</v>
      </c>
    </row>
    <row r="63" spans="1:4" ht="15" customHeight="1" x14ac:dyDescent="0.2">
      <c r="A63" s="382" t="s">
        <v>423</v>
      </c>
      <c r="B63" s="383" t="s">
        <v>424</v>
      </c>
      <c r="C63" s="384" t="s">
        <v>46</v>
      </c>
      <c r="D63" s="546">
        <v>305</v>
      </c>
    </row>
    <row r="64" spans="1:4" ht="15" customHeight="1" x14ac:dyDescent="0.2">
      <c r="A64" s="382" t="s">
        <v>425</v>
      </c>
      <c r="B64" s="383" t="s">
        <v>426</v>
      </c>
      <c r="C64" s="384" t="s">
        <v>46</v>
      </c>
      <c r="D64" s="546">
        <v>415</v>
      </c>
    </row>
    <row r="65" spans="1:4" ht="15" customHeight="1" x14ac:dyDescent="0.2">
      <c r="A65" s="382" t="s">
        <v>427</v>
      </c>
      <c r="B65" s="383" t="s">
        <v>428</v>
      </c>
      <c r="C65" s="384" t="s">
        <v>46</v>
      </c>
      <c r="D65" s="546">
        <v>1255</v>
      </c>
    </row>
    <row r="66" spans="1:4" ht="15" customHeight="1" x14ac:dyDescent="0.2">
      <c r="A66" s="382" t="s">
        <v>429</v>
      </c>
      <c r="B66" s="383" t="s">
        <v>430</v>
      </c>
      <c r="C66" s="384" t="s">
        <v>46</v>
      </c>
      <c r="D66" s="546">
        <v>1255</v>
      </c>
    </row>
    <row r="67" spans="1:4" ht="15" customHeight="1" x14ac:dyDescent="0.2">
      <c r="A67" s="382" t="s">
        <v>431</v>
      </c>
      <c r="B67" s="383" t="s">
        <v>432</v>
      </c>
      <c r="C67" s="384" t="s">
        <v>46</v>
      </c>
      <c r="D67" s="546">
        <v>1145</v>
      </c>
    </row>
    <row r="68" spans="1:4" ht="30" customHeight="1" x14ac:dyDescent="0.2">
      <c r="A68" s="382" t="s">
        <v>433</v>
      </c>
      <c r="B68" s="383" t="s">
        <v>434</v>
      </c>
      <c r="C68" s="384" t="s">
        <v>46</v>
      </c>
      <c r="D68" s="546">
        <v>685</v>
      </c>
    </row>
    <row r="69" spans="1:4" ht="30" customHeight="1" x14ac:dyDescent="0.2">
      <c r="A69" s="382" t="s">
        <v>435</v>
      </c>
      <c r="B69" s="383" t="s">
        <v>711</v>
      </c>
      <c r="C69" s="384" t="s">
        <v>46</v>
      </c>
      <c r="D69" s="546">
        <v>685</v>
      </c>
    </row>
    <row r="70" spans="1:4" ht="30" customHeight="1" x14ac:dyDescent="0.2">
      <c r="A70" s="382" t="s">
        <v>436</v>
      </c>
      <c r="B70" s="383" t="s">
        <v>712</v>
      </c>
      <c r="C70" s="384" t="s">
        <v>46</v>
      </c>
      <c r="D70" s="546">
        <v>685</v>
      </c>
    </row>
    <row r="71" spans="1:4" ht="30" customHeight="1" x14ac:dyDescent="0.2">
      <c r="A71" s="382" t="s">
        <v>437</v>
      </c>
      <c r="B71" s="383" t="s">
        <v>713</v>
      </c>
      <c r="C71" s="384" t="s">
        <v>46</v>
      </c>
      <c r="D71" s="546">
        <v>685</v>
      </c>
    </row>
    <row r="72" spans="1:4" ht="15" customHeight="1" x14ac:dyDescent="0.2">
      <c r="A72" s="382" t="s">
        <v>438</v>
      </c>
      <c r="B72" s="383" t="s">
        <v>714</v>
      </c>
      <c r="C72" s="384" t="s">
        <v>46</v>
      </c>
      <c r="D72" s="546">
        <v>495</v>
      </c>
    </row>
    <row r="73" spans="1:4" ht="15" customHeight="1" x14ac:dyDescent="0.2">
      <c r="A73" s="382" t="s">
        <v>439</v>
      </c>
      <c r="B73" s="383" t="s">
        <v>548</v>
      </c>
      <c r="C73" s="384" t="s">
        <v>46</v>
      </c>
      <c r="D73" s="546">
        <v>385</v>
      </c>
    </row>
    <row r="74" spans="1:4" ht="46.5" customHeight="1" x14ac:dyDescent="0.2">
      <c r="A74" s="382" t="s">
        <v>440</v>
      </c>
      <c r="B74" s="383" t="s">
        <v>441</v>
      </c>
      <c r="C74" s="384" t="s">
        <v>46</v>
      </c>
      <c r="D74" s="546">
        <v>710</v>
      </c>
    </row>
    <row r="75" spans="1:4" ht="38.25" x14ac:dyDescent="0.2">
      <c r="A75" s="382" t="s">
        <v>442</v>
      </c>
      <c r="B75" s="383" t="s">
        <v>443</v>
      </c>
      <c r="C75" s="384" t="s">
        <v>46</v>
      </c>
      <c r="D75" s="546">
        <v>710</v>
      </c>
    </row>
    <row r="76" spans="1:4" ht="51" x14ac:dyDescent="0.2">
      <c r="A76" s="450" t="s">
        <v>452</v>
      </c>
      <c r="B76" s="386" t="s">
        <v>453</v>
      </c>
      <c r="C76" s="451" t="s">
        <v>46</v>
      </c>
      <c r="D76" s="547">
        <v>4450</v>
      </c>
    </row>
    <row r="77" spans="1:4" s="481" customFormat="1" ht="15" customHeight="1" x14ac:dyDescent="0.2">
      <c r="A77" s="606" t="s">
        <v>444</v>
      </c>
      <c r="B77" s="607"/>
      <c r="C77" s="607"/>
      <c r="D77" s="608"/>
    </row>
    <row r="78" spans="1:4" ht="25.5" x14ac:dyDescent="0.2">
      <c r="A78" s="388" t="s">
        <v>445</v>
      </c>
      <c r="B78" s="389" t="s">
        <v>446</v>
      </c>
      <c r="C78" s="390" t="s">
        <v>447</v>
      </c>
      <c r="D78" s="548">
        <v>220</v>
      </c>
    </row>
    <row r="79" spans="1:4" ht="15" customHeight="1" x14ac:dyDescent="0.2">
      <c r="A79" s="385" t="s">
        <v>448</v>
      </c>
      <c r="B79" s="386" t="s">
        <v>449</v>
      </c>
      <c r="C79" s="387" t="s">
        <v>450</v>
      </c>
      <c r="D79" s="549">
        <v>110</v>
      </c>
    </row>
    <row r="80" spans="1:4" ht="15" customHeight="1" x14ac:dyDescent="0.2">
      <c r="A80" s="606" t="s">
        <v>577</v>
      </c>
      <c r="B80" s="607"/>
      <c r="C80" s="607"/>
      <c r="D80" s="608"/>
    </row>
    <row r="81" spans="1:4" x14ac:dyDescent="0.2">
      <c r="A81" s="388" t="s">
        <v>173</v>
      </c>
      <c r="B81" s="389" t="s">
        <v>578</v>
      </c>
      <c r="C81" s="390" t="s">
        <v>46</v>
      </c>
      <c r="D81" s="548">
        <v>470</v>
      </c>
    </row>
    <row r="82" spans="1:4" x14ac:dyDescent="0.2">
      <c r="A82" s="385" t="s">
        <v>174</v>
      </c>
      <c r="B82" s="386" t="s">
        <v>579</v>
      </c>
      <c r="C82" s="387" t="s">
        <v>580</v>
      </c>
      <c r="D82" s="549">
        <v>490</v>
      </c>
    </row>
  </sheetData>
  <mergeCells count="6">
    <mergeCell ref="A77:D77"/>
    <mergeCell ref="A80:D80"/>
    <mergeCell ref="A1:D1"/>
    <mergeCell ref="A4:D4"/>
    <mergeCell ref="A27:D27"/>
    <mergeCell ref="A54:D54"/>
  </mergeCells>
  <pageMargins left="0.51181102362204722" right="0.31496062992125984" top="0.35433070866141736" bottom="0.35433070866141736" header="0.31496062992125984" footer="0.31496062992125984"/>
  <pageSetup paperSize="9" scale="93" fitToHeight="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zoomScaleNormal="100" workbookViewId="0">
      <selection activeCell="F13" sqref="F13"/>
    </sheetView>
  </sheetViews>
  <sheetFormatPr defaultRowHeight="12.75" x14ac:dyDescent="0.2"/>
  <cols>
    <col min="1" max="1" width="65.5703125" style="67" customWidth="1"/>
    <col min="2" max="2" width="17.85546875" style="67" customWidth="1"/>
    <col min="3" max="3" width="17.140625" style="67" customWidth="1"/>
    <col min="4" max="4" width="10.42578125" style="67" customWidth="1"/>
    <col min="5" max="5" width="9.140625" style="67" customWidth="1"/>
    <col min="6" max="6" width="9.5703125" style="67" customWidth="1"/>
    <col min="7" max="8" width="9.28515625" style="67" customWidth="1"/>
    <col min="9" max="16384" width="9.140625" style="67"/>
  </cols>
  <sheetData>
    <row r="1" spans="1:6" ht="15" x14ac:dyDescent="0.25">
      <c r="A1" s="179"/>
      <c r="B1" s="179"/>
      <c r="C1" s="179"/>
      <c r="D1" s="179"/>
      <c r="E1" s="179"/>
      <c r="F1" s="179"/>
    </row>
    <row r="2" spans="1:6" ht="15.75" x14ac:dyDescent="0.25">
      <c r="A2" s="180" t="s">
        <v>220</v>
      </c>
      <c r="B2" s="181"/>
      <c r="C2" s="182"/>
      <c r="D2" s="181"/>
      <c r="E2" s="181"/>
      <c r="F2" s="181"/>
    </row>
    <row r="3" spans="1:6" ht="15.75" x14ac:dyDescent="0.25">
      <c r="A3" s="180" t="s">
        <v>676</v>
      </c>
      <c r="B3" s="181"/>
      <c r="C3" s="182"/>
      <c r="D3" s="181"/>
      <c r="E3" s="181"/>
      <c r="F3" s="181"/>
    </row>
    <row r="4" spans="1:6" ht="15.75" x14ac:dyDescent="0.25">
      <c r="A4" s="183"/>
      <c r="B4" s="181"/>
      <c r="C4" s="182"/>
      <c r="D4" s="181"/>
      <c r="E4" s="181"/>
      <c r="F4" s="181"/>
    </row>
    <row r="5" spans="1:6" ht="15.75" x14ac:dyDescent="0.25">
      <c r="A5" s="181"/>
      <c r="B5" s="181"/>
      <c r="C5" s="184" t="s">
        <v>87</v>
      </c>
      <c r="D5" s="185"/>
      <c r="E5" s="185"/>
      <c r="F5" s="185"/>
    </row>
    <row r="6" spans="1:6" ht="15.75" x14ac:dyDescent="0.25">
      <c r="A6" s="186" t="s">
        <v>21</v>
      </c>
      <c r="B6" s="187" t="s">
        <v>186</v>
      </c>
      <c r="C6" s="188" t="s">
        <v>188</v>
      </c>
      <c r="D6" s="189"/>
      <c r="E6" s="189"/>
      <c r="F6" s="185"/>
    </row>
    <row r="7" spans="1:6" ht="15.75" x14ac:dyDescent="0.25">
      <c r="A7" s="190"/>
      <c r="B7" s="191" t="s">
        <v>122</v>
      </c>
      <c r="C7" s="192" t="s">
        <v>7</v>
      </c>
      <c r="D7" s="193"/>
      <c r="E7" s="189"/>
      <c r="F7" s="185"/>
    </row>
    <row r="8" spans="1:6" ht="15.75" x14ac:dyDescent="0.25">
      <c r="A8" s="342" t="s">
        <v>252</v>
      </c>
      <c r="B8" s="195"/>
      <c r="C8" s="343"/>
      <c r="D8" s="193"/>
      <c r="E8" s="189"/>
      <c r="F8" s="185"/>
    </row>
    <row r="9" spans="1:6" ht="15.75" x14ac:dyDescent="0.25">
      <c r="A9" s="194" t="s">
        <v>221</v>
      </c>
      <c r="B9" s="195" t="s">
        <v>124</v>
      </c>
      <c r="C9" s="196">
        <v>1000</v>
      </c>
      <c r="D9" s="193"/>
      <c r="E9" s="189"/>
      <c r="F9" s="185"/>
    </row>
    <row r="10" spans="1:6" ht="15.75" x14ac:dyDescent="0.25">
      <c r="A10" s="197" t="s">
        <v>253</v>
      </c>
      <c r="B10" s="198" t="s">
        <v>6</v>
      </c>
      <c r="C10" s="199">
        <v>1741</v>
      </c>
      <c r="D10" s="200"/>
      <c r="E10" s="189"/>
      <c r="F10" s="185"/>
    </row>
    <row r="11" spans="1:6" ht="15.75" x14ac:dyDescent="0.25">
      <c r="A11" s="201" t="s">
        <v>663</v>
      </c>
      <c r="B11" s="195"/>
      <c r="C11" s="196"/>
      <c r="D11" s="200"/>
      <c r="E11" s="189"/>
      <c r="F11" s="185"/>
    </row>
    <row r="12" spans="1:6" ht="63" x14ac:dyDescent="0.25">
      <c r="A12" s="412" t="s">
        <v>664</v>
      </c>
      <c r="B12" s="195" t="s">
        <v>475</v>
      </c>
      <c r="C12" s="196">
        <v>3100</v>
      </c>
      <c r="D12" s="200"/>
      <c r="E12" s="189"/>
      <c r="F12" s="185"/>
    </row>
    <row r="13" spans="1:6" ht="78.75" x14ac:dyDescent="0.25">
      <c r="A13" s="412" t="s">
        <v>665</v>
      </c>
      <c r="B13" s="195" t="s">
        <v>475</v>
      </c>
      <c r="C13" s="196">
        <v>13330</v>
      </c>
      <c r="D13" s="200"/>
      <c r="E13" s="189"/>
      <c r="F13" s="185"/>
    </row>
    <row r="14" spans="1:6" ht="47.25" x14ac:dyDescent="0.25">
      <c r="A14" s="291" t="s">
        <v>604</v>
      </c>
      <c r="B14" s="198" t="s">
        <v>295</v>
      </c>
      <c r="C14" s="199">
        <v>40000</v>
      </c>
      <c r="D14" s="200"/>
      <c r="E14" s="189"/>
      <c r="F14" s="185"/>
    </row>
    <row r="15" spans="1:6" ht="31.5" x14ac:dyDescent="0.25">
      <c r="A15" s="307" t="s">
        <v>605</v>
      </c>
      <c r="B15" s="344" t="s">
        <v>308</v>
      </c>
      <c r="C15" s="199">
        <v>415</v>
      </c>
      <c r="D15" s="200"/>
      <c r="E15" s="189"/>
      <c r="F15" s="185"/>
    </row>
    <row r="16" spans="1:6" ht="15.75" x14ac:dyDescent="0.25">
      <c r="A16" s="340" t="s">
        <v>606</v>
      </c>
      <c r="B16" s="393" t="s">
        <v>355</v>
      </c>
      <c r="C16" s="275">
        <v>1200</v>
      </c>
      <c r="D16" s="200"/>
      <c r="E16" s="189"/>
      <c r="F16" s="185"/>
    </row>
    <row r="17" spans="1:6" ht="31.5" x14ac:dyDescent="0.25">
      <c r="A17" s="307" t="s">
        <v>607</v>
      </c>
      <c r="B17" s="344" t="s">
        <v>474</v>
      </c>
      <c r="C17" s="411">
        <v>1000</v>
      </c>
      <c r="D17" s="200"/>
      <c r="E17" s="189"/>
      <c r="F17" s="185"/>
    </row>
    <row r="18" spans="1:6" ht="63" x14ac:dyDescent="0.25">
      <c r="A18" s="307" t="s">
        <v>666</v>
      </c>
      <c r="B18" s="344" t="s">
        <v>152</v>
      </c>
      <c r="C18" s="411">
        <v>12320</v>
      </c>
      <c r="D18" s="200"/>
      <c r="E18" s="189"/>
      <c r="F18" s="185"/>
    </row>
    <row r="19" spans="1:6" ht="15.75" x14ac:dyDescent="0.25">
      <c r="A19" s="207" t="s">
        <v>254</v>
      </c>
      <c r="B19" s="202"/>
      <c r="C19" s="203"/>
      <c r="D19" s="200"/>
      <c r="E19" s="189"/>
      <c r="F19" s="185"/>
    </row>
    <row r="20" spans="1:6" ht="31.5" x14ac:dyDescent="0.25">
      <c r="A20" s="420" t="s">
        <v>499</v>
      </c>
      <c r="B20" s="195" t="s">
        <v>125</v>
      </c>
      <c r="C20" s="196">
        <v>4158</v>
      </c>
      <c r="D20" s="200"/>
      <c r="E20" s="189"/>
      <c r="F20" s="185"/>
    </row>
    <row r="21" spans="1:6" ht="31.5" x14ac:dyDescent="0.25">
      <c r="A21" s="420" t="s">
        <v>500</v>
      </c>
      <c r="B21" s="195" t="s">
        <v>125</v>
      </c>
      <c r="C21" s="196">
        <v>1661</v>
      </c>
      <c r="D21" s="200"/>
      <c r="E21" s="189"/>
      <c r="F21" s="185"/>
    </row>
    <row r="22" spans="1:6" ht="96.75" customHeight="1" x14ac:dyDescent="0.25">
      <c r="A22" s="281" t="s">
        <v>305</v>
      </c>
      <c r="B22" s="202" t="s">
        <v>306</v>
      </c>
      <c r="C22" s="203">
        <v>2890</v>
      </c>
      <c r="D22" s="200"/>
      <c r="E22" s="189"/>
      <c r="F22" s="185"/>
    </row>
    <row r="23" spans="1:6" ht="15.75" x14ac:dyDescent="0.25">
      <c r="A23" s="277" t="s">
        <v>255</v>
      </c>
      <c r="B23" s="198"/>
      <c r="C23" s="278"/>
      <c r="D23" s="200"/>
      <c r="E23" s="189"/>
      <c r="F23" s="185"/>
    </row>
    <row r="24" spans="1:6" ht="15.75" x14ac:dyDescent="0.25">
      <c r="A24" s="197" t="s">
        <v>551</v>
      </c>
      <c r="B24" s="198" t="s">
        <v>222</v>
      </c>
      <c r="C24" s="253">
        <v>1912</v>
      </c>
      <c r="D24" s="200"/>
      <c r="E24" s="189"/>
      <c r="F24" s="185"/>
    </row>
    <row r="25" spans="1:6" ht="60" customHeight="1" x14ac:dyDescent="0.25">
      <c r="A25" s="422" t="s">
        <v>552</v>
      </c>
      <c r="B25" s="344" t="s">
        <v>502</v>
      </c>
      <c r="C25" s="253">
        <v>9376</v>
      </c>
      <c r="D25" s="200"/>
      <c r="E25" s="189"/>
      <c r="F25" s="185"/>
    </row>
    <row r="26" spans="1:6" ht="31.5" x14ac:dyDescent="0.25">
      <c r="A26" s="420" t="s">
        <v>553</v>
      </c>
      <c r="B26" s="195" t="s">
        <v>200</v>
      </c>
      <c r="C26" s="196">
        <v>360</v>
      </c>
      <c r="D26" s="200"/>
      <c r="E26" s="189"/>
      <c r="F26" s="185"/>
    </row>
    <row r="27" spans="1:6" ht="31.5" x14ac:dyDescent="0.25">
      <c r="A27" s="420" t="s">
        <v>554</v>
      </c>
      <c r="B27" s="195" t="s">
        <v>196</v>
      </c>
      <c r="C27" s="252">
        <v>2027</v>
      </c>
      <c r="D27" s="200"/>
      <c r="E27" s="189"/>
      <c r="F27" s="185"/>
    </row>
    <row r="28" spans="1:6" ht="31.5" x14ac:dyDescent="0.25">
      <c r="A28" s="412" t="s">
        <v>555</v>
      </c>
      <c r="B28" s="393" t="s">
        <v>501</v>
      </c>
      <c r="C28" s="252">
        <v>3590</v>
      </c>
      <c r="D28" s="200"/>
      <c r="E28" s="189"/>
      <c r="F28" s="185"/>
    </row>
    <row r="29" spans="1:6" ht="47.25" x14ac:dyDescent="0.25">
      <c r="A29" s="420" t="s">
        <v>556</v>
      </c>
      <c r="B29" s="195" t="s">
        <v>68</v>
      </c>
      <c r="C29" s="196">
        <v>6.95</v>
      </c>
      <c r="D29" s="200"/>
      <c r="E29" s="189"/>
      <c r="F29" s="185"/>
    </row>
    <row r="30" spans="1:6" ht="31.5" x14ac:dyDescent="0.25">
      <c r="A30" s="423" t="s">
        <v>558</v>
      </c>
      <c r="B30" s="421" t="s">
        <v>557</v>
      </c>
      <c r="C30" s="254">
        <v>833</v>
      </c>
      <c r="D30" s="200"/>
      <c r="E30" s="189"/>
      <c r="F30" s="185"/>
    </row>
    <row r="31" spans="1:6" ht="15.75" x14ac:dyDescent="0.25">
      <c r="A31" s="204" t="s">
        <v>299</v>
      </c>
      <c r="B31" s="205"/>
      <c r="C31" s="206"/>
      <c r="D31" s="200"/>
      <c r="E31" s="189"/>
      <c r="F31" s="185"/>
    </row>
    <row r="32" spans="1:6" ht="15.75" x14ac:dyDescent="0.25">
      <c r="A32" s="197" t="s">
        <v>190</v>
      </c>
      <c r="B32" s="198" t="s">
        <v>127</v>
      </c>
      <c r="C32" s="199">
        <v>93.22</v>
      </c>
      <c r="D32" s="200"/>
      <c r="E32" s="189"/>
      <c r="F32" s="185"/>
    </row>
    <row r="33" spans="1:8" ht="15.75" x14ac:dyDescent="0.25">
      <c r="A33" s="197" t="s">
        <v>191</v>
      </c>
      <c r="B33" s="198" t="s">
        <v>75</v>
      </c>
      <c r="C33" s="199">
        <v>203.39</v>
      </c>
      <c r="D33" s="200"/>
      <c r="E33" s="189"/>
      <c r="F33" s="185"/>
    </row>
    <row r="34" spans="1:8" ht="15.75" x14ac:dyDescent="0.25">
      <c r="A34" s="207" t="s">
        <v>300</v>
      </c>
      <c r="B34" s="202"/>
      <c r="C34" s="203"/>
      <c r="D34" s="200"/>
      <c r="E34" s="189"/>
      <c r="F34" s="185"/>
      <c r="H34" s="67" t="s">
        <v>130</v>
      </c>
    </row>
    <row r="35" spans="1:8" ht="15.75" x14ac:dyDescent="0.25">
      <c r="A35" s="197" t="s">
        <v>296</v>
      </c>
      <c r="B35" s="198" t="s">
        <v>206</v>
      </c>
      <c r="C35" s="199">
        <v>1000</v>
      </c>
      <c r="D35" s="200"/>
      <c r="E35" s="189"/>
      <c r="F35" s="185"/>
    </row>
    <row r="36" spans="1:8" ht="78.75" x14ac:dyDescent="0.25">
      <c r="A36" s="424" t="s">
        <v>503</v>
      </c>
      <c r="B36" s="425" t="s">
        <v>504</v>
      </c>
      <c r="C36" s="411">
        <v>120</v>
      </c>
      <c r="D36" s="394"/>
      <c r="E36" s="189"/>
      <c r="F36" s="185"/>
    </row>
    <row r="37" spans="1:8" ht="15.75" x14ac:dyDescent="0.25">
      <c r="A37" s="208" t="s">
        <v>492</v>
      </c>
      <c r="B37" s="191" t="s">
        <v>297</v>
      </c>
      <c r="C37" s="276">
        <v>500</v>
      </c>
      <c r="D37" s="185"/>
      <c r="E37" s="189"/>
      <c r="F37" s="181"/>
    </row>
    <row r="38" spans="1:8" ht="15.75" x14ac:dyDescent="0.25">
      <c r="A38" s="183" t="s">
        <v>164</v>
      </c>
      <c r="B38" s="209"/>
      <c r="C38" s="210"/>
      <c r="D38" s="211"/>
      <c r="E38" s="211"/>
      <c r="F38" s="211"/>
    </row>
    <row r="39" spans="1:8" ht="48" customHeight="1" x14ac:dyDescent="0.25">
      <c r="A39" s="613" t="s">
        <v>340</v>
      </c>
      <c r="B39" s="613"/>
      <c r="C39" s="613"/>
      <c r="D39" s="211"/>
      <c r="E39" s="211"/>
      <c r="F39" s="211"/>
    </row>
    <row r="40" spans="1:8" ht="63" customHeight="1" x14ac:dyDescent="0.25">
      <c r="A40" s="613" t="s">
        <v>608</v>
      </c>
      <c r="B40" s="613"/>
      <c r="C40" s="613"/>
      <c r="D40" s="211"/>
      <c r="E40" s="211"/>
      <c r="F40" s="211"/>
    </row>
    <row r="41" spans="1:8" ht="79.5" customHeight="1" x14ac:dyDescent="0.25">
      <c r="A41" s="613" t="s">
        <v>682</v>
      </c>
      <c r="B41" s="613"/>
      <c r="C41" s="613"/>
    </row>
  </sheetData>
  <mergeCells count="3">
    <mergeCell ref="A39:C39"/>
    <mergeCell ref="A40:C40"/>
    <mergeCell ref="A41:C41"/>
  </mergeCells>
  <phoneticPr fontId="11" type="noConversion"/>
  <pageMargins left="0.78740157480314965" right="0.39370078740157483" top="0.27559055118110237" bottom="0.35433070866141736" header="0" footer="0"/>
  <pageSetup paperSize="9" fitToHeight="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G33"/>
  <sheetViews>
    <sheetView zoomScaleNormal="100" workbookViewId="0">
      <selection activeCell="C15" sqref="C15"/>
    </sheetView>
  </sheetViews>
  <sheetFormatPr defaultRowHeight="15.75" x14ac:dyDescent="0.25"/>
  <cols>
    <col min="1" max="1" width="63" style="30" customWidth="1"/>
    <col min="2" max="2" width="19" style="40" customWidth="1"/>
    <col min="3" max="3" width="14.42578125" style="80" customWidth="1"/>
    <col min="4" max="4" width="11" style="30" customWidth="1"/>
    <col min="5" max="16384" width="9.140625" style="30"/>
  </cols>
  <sheetData>
    <row r="1" spans="1:7" x14ac:dyDescent="0.25">
      <c r="A1" s="41" t="s">
        <v>113</v>
      </c>
    </row>
    <row r="2" spans="1:7" x14ac:dyDescent="0.25">
      <c r="A2" s="41"/>
    </row>
    <row r="3" spans="1:7" x14ac:dyDescent="0.25">
      <c r="A3" s="41"/>
    </row>
    <row r="4" spans="1:7" x14ac:dyDescent="0.25">
      <c r="C4" s="81" t="s">
        <v>114</v>
      </c>
    </row>
    <row r="5" spans="1:7" x14ac:dyDescent="0.25">
      <c r="A5" s="50" t="s">
        <v>21</v>
      </c>
      <c r="B5" s="43" t="s">
        <v>186</v>
      </c>
      <c r="C5" s="22" t="s">
        <v>188</v>
      </c>
    </row>
    <row r="6" spans="1:7" x14ac:dyDescent="0.25">
      <c r="A6" s="51"/>
      <c r="B6" s="45" t="s">
        <v>122</v>
      </c>
      <c r="C6" s="29" t="s">
        <v>7</v>
      </c>
    </row>
    <row r="7" spans="1:7" x14ac:dyDescent="0.25">
      <c r="A7" s="392" t="s">
        <v>54</v>
      </c>
      <c r="B7" s="43"/>
      <c r="C7" s="176"/>
    </row>
    <row r="8" spans="1:7" x14ac:dyDescent="0.25">
      <c r="A8" s="408" t="s">
        <v>509</v>
      </c>
      <c r="B8" s="44"/>
      <c r="C8" s="56"/>
    </row>
    <row r="9" spans="1:7" ht="15.75" customHeight="1" x14ac:dyDescent="0.25">
      <c r="A9" s="408" t="s">
        <v>510</v>
      </c>
      <c r="B9" s="44" t="s">
        <v>123</v>
      </c>
      <c r="C9" s="56">
        <v>95</v>
      </c>
      <c r="G9" s="99"/>
    </row>
    <row r="10" spans="1:7" x14ac:dyDescent="0.25">
      <c r="A10" s="408" t="s">
        <v>511</v>
      </c>
      <c r="B10" s="432" t="s">
        <v>123</v>
      </c>
      <c r="C10" s="410">
        <v>95</v>
      </c>
    </row>
    <row r="11" spans="1:7" ht="78.75" x14ac:dyDescent="0.25">
      <c r="A11" s="433" t="s">
        <v>512</v>
      </c>
      <c r="B11" s="310" t="s">
        <v>123</v>
      </c>
      <c r="C11" s="434">
        <v>1200</v>
      </c>
    </row>
    <row r="12" spans="1:7" ht="31.5" x14ac:dyDescent="0.25">
      <c r="A12" s="436" t="s">
        <v>513</v>
      </c>
      <c r="B12" s="437"/>
      <c r="C12" s="438"/>
    </row>
    <row r="13" spans="1:7" x14ac:dyDescent="0.25">
      <c r="A13" s="435" t="s">
        <v>514</v>
      </c>
      <c r="B13" s="44" t="s">
        <v>123</v>
      </c>
      <c r="C13" s="255">
        <v>145</v>
      </c>
    </row>
    <row r="14" spans="1:7" x14ac:dyDescent="0.25">
      <c r="A14" s="439" t="s">
        <v>515</v>
      </c>
      <c r="B14" s="432" t="s">
        <v>123</v>
      </c>
      <c r="C14" s="440">
        <v>145</v>
      </c>
    </row>
    <row r="15" spans="1:7" ht="34.5" customHeight="1" x14ac:dyDescent="0.25">
      <c r="A15" s="391" t="s">
        <v>451</v>
      </c>
      <c r="B15" s="45" t="s">
        <v>46</v>
      </c>
      <c r="C15" s="177">
        <v>250</v>
      </c>
    </row>
    <row r="16" spans="1:7" x14ac:dyDescent="0.25">
      <c r="A16" s="82"/>
      <c r="B16" s="46"/>
      <c r="C16" s="83"/>
      <c r="D16" s="42"/>
    </row>
    <row r="17" spans="1:4" x14ac:dyDescent="0.25">
      <c r="A17" s="183" t="s">
        <v>561</v>
      </c>
      <c r="B17" s="46"/>
      <c r="C17" s="83"/>
      <c r="D17" s="42"/>
    </row>
    <row r="18" spans="1:4" ht="34.5" customHeight="1" x14ac:dyDescent="0.25">
      <c r="A18" s="602" t="s">
        <v>507</v>
      </c>
      <c r="B18" s="602"/>
      <c r="C18" s="602"/>
    </row>
    <row r="19" spans="1:4" x14ac:dyDescent="0.25">
      <c r="A19" s="10"/>
      <c r="B19" s="10"/>
      <c r="C19" s="10"/>
    </row>
    <row r="20" spans="1:4" x14ac:dyDescent="0.25">
      <c r="A20" s="164"/>
      <c r="B20" s="10"/>
      <c r="C20" s="10"/>
    </row>
    <row r="21" spans="1:4" x14ac:dyDescent="0.25">
      <c r="A21" s="10"/>
      <c r="B21" s="10"/>
      <c r="C21" s="10"/>
    </row>
    <row r="22" spans="1:4" x14ac:dyDescent="0.25">
      <c r="A22" s="10"/>
      <c r="B22" s="10"/>
      <c r="C22" s="10"/>
    </row>
    <row r="23" spans="1:4" x14ac:dyDescent="0.25">
      <c r="A23" s="10"/>
      <c r="B23" s="46"/>
      <c r="C23" s="83"/>
    </row>
    <row r="24" spans="1:4" x14ac:dyDescent="0.25">
      <c r="A24" s="42"/>
      <c r="B24" s="46"/>
      <c r="C24" s="83"/>
    </row>
    <row r="25" spans="1:4" x14ac:dyDescent="0.25">
      <c r="A25" s="42"/>
      <c r="B25" s="46"/>
      <c r="C25" s="83"/>
    </row>
    <row r="26" spans="1:4" x14ac:dyDescent="0.25">
      <c r="A26" s="42"/>
      <c r="B26" s="46"/>
      <c r="C26" s="83"/>
    </row>
    <row r="27" spans="1:4" x14ac:dyDescent="0.25">
      <c r="A27" s="42"/>
      <c r="B27" s="46"/>
      <c r="C27" s="83"/>
    </row>
    <row r="28" spans="1:4" x14ac:dyDescent="0.25">
      <c r="A28" s="42"/>
      <c r="B28" s="46"/>
      <c r="C28" s="83"/>
    </row>
    <row r="29" spans="1:4" x14ac:dyDescent="0.25">
      <c r="A29" s="42"/>
      <c r="B29" s="46"/>
      <c r="C29" s="83"/>
    </row>
    <row r="30" spans="1:4" x14ac:dyDescent="0.25">
      <c r="A30" s="42"/>
      <c r="B30" s="46"/>
      <c r="C30" s="83"/>
    </row>
    <row r="31" spans="1:4" x14ac:dyDescent="0.25">
      <c r="A31" s="42"/>
      <c r="B31" s="46"/>
      <c r="C31" s="83"/>
    </row>
    <row r="32" spans="1:4" x14ac:dyDescent="0.25">
      <c r="A32" s="42"/>
      <c r="B32" s="46"/>
      <c r="C32" s="83"/>
    </row>
    <row r="33" spans="1:1" x14ac:dyDescent="0.25">
      <c r="A33" s="42"/>
    </row>
  </sheetData>
  <mergeCells count="1">
    <mergeCell ref="A18:C18"/>
  </mergeCells>
  <phoneticPr fontId="11" type="noConversion"/>
  <pageMargins left="0.74803149606299213" right="0.19685039370078741" top="0.59055118110236227" bottom="0.19685039370078741" header="0.31496062992125984" footer="0.27559055118110237"/>
  <pageSetup paperSize="9" scale="9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AO255"/>
  <sheetViews>
    <sheetView zoomScaleNormal="100" workbookViewId="0">
      <selection activeCell="L18" sqref="L18"/>
    </sheetView>
  </sheetViews>
  <sheetFormatPr defaultRowHeight="15" x14ac:dyDescent="0.25"/>
  <cols>
    <col min="1" max="1" width="60.7109375" style="170" customWidth="1"/>
    <col min="2" max="2" width="12" style="65" customWidth="1"/>
    <col min="3" max="3" width="13.42578125" style="170" customWidth="1"/>
    <col min="4" max="4" width="12.85546875" style="170" customWidth="1"/>
    <col min="5" max="16384" width="9.140625" style="170"/>
  </cols>
  <sheetData>
    <row r="1" spans="1:30" x14ac:dyDescent="0.25">
      <c r="A1" s="169" t="s">
        <v>183</v>
      </c>
    </row>
    <row r="2" spans="1:30" x14ac:dyDescent="0.25">
      <c r="C2" s="172"/>
      <c r="D2" s="171" t="s">
        <v>184</v>
      </c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</row>
    <row r="3" spans="1:30" x14ac:dyDescent="0.25">
      <c r="A3" s="226" t="s">
        <v>21</v>
      </c>
      <c r="B3" s="173" t="s">
        <v>121</v>
      </c>
      <c r="C3" s="173" t="s">
        <v>188</v>
      </c>
      <c r="D3" s="173" t="s">
        <v>188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</row>
    <row r="4" spans="1:30" x14ac:dyDescent="0.25">
      <c r="A4" s="175"/>
      <c r="B4" s="174" t="s">
        <v>122</v>
      </c>
      <c r="C4" s="174" t="s">
        <v>159</v>
      </c>
      <c r="D4" s="174" t="s">
        <v>160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</row>
    <row r="5" spans="1:30" x14ac:dyDescent="0.25">
      <c r="A5" s="315" t="s">
        <v>313</v>
      </c>
      <c r="B5" s="316"/>
      <c r="C5" s="482"/>
      <c r="D5" s="48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</row>
    <row r="6" spans="1:30" x14ac:dyDescent="0.25">
      <c r="A6" s="317" t="s">
        <v>339</v>
      </c>
      <c r="B6" s="318" t="s">
        <v>14</v>
      </c>
      <c r="C6" s="319">
        <v>375</v>
      </c>
      <c r="D6" s="319">
        <f t="shared" ref="D6:D18" si="0">C6*1.2</f>
        <v>450</v>
      </c>
      <c r="E6" s="483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</row>
    <row r="7" spans="1:30" x14ac:dyDescent="0.25">
      <c r="A7" s="320" t="s">
        <v>314</v>
      </c>
      <c r="B7" s="318" t="s">
        <v>14</v>
      </c>
      <c r="C7" s="319">
        <v>103.33</v>
      </c>
      <c r="D7" s="319">
        <f t="shared" si="0"/>
        <v>123.996</v>
      </c>
      <c r="E7" s="483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</row>
    <row r="8" spans="1:30" x14ac:dyDescent="0.25">
      <c r="A8" s="320" t="s">
        <v>315</v>
      </c>
      <c r="B8" s="318" t="s">
        <v>14</v>
      </c>
      <c r="C8" s="319">
        <v>125</v>
      </c>
      <c r="D8" s="319">
        <f t="shared" si="0"/>
        <v>150</v>
      </c>
      <c r="E8" s="483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</row>
    <row r="9" spans="1:30" x14ac:dyDescent="0.25">
      <c r="A9" s="320" t="s">
        <v>316</v>
      </c>
      <c r="B9" s="318" t="s">
        <v>14</v>
      </c>
      <c r="C9" s="319">
        <v>145</v>
      </c>
      <c r="D9" s="319">
        <f t="shared" si="0"/>
        <v>174</v>
      </c>
      <c r="E9" s="483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</row>
    <row r="10" spans="1:30" x14ac:dyDescent="0.25">
      <c r="A10" s="320" t="s">
        <v>317</v>
      </c>
      <c r="B10" s="318" t="s">
        <v>14</v>
      </c>
      <c r="C10" s="319">
        <v>175</v>
      </c>
      <c r="D10" s="319">
        <f t="shared" si="0"/>
        <v>210</v>
      </c>
      <c r="E10" s="483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</row>
    <row r="11" spans="1:30" x14ac:dyDescent="0.25">
      <c r="A11" s="320" t="s">
        <v>318</v>
      </c>
      <c r="B11" s="318" t="s">
        <v>14</v>
      </c>
      <c r="C11" s="319">
        <v>203.33</v>
      </c>
      <c r="D11" s="319">
        <f t="shared" si="0"/>
        <v>243.99600000000001</v>
      </c>
      <c r="E11" s="483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</row>
    <row r="12" spans="1:30" x14ac:dyDescent="0.25">
      <c r="A12" s="320" t="s">
        <v>319</v>
      </c>
      <c r="B12" s="318" t="s">
        <v>14</v>
      </c>
      <c r="C12" s="319">
        <v>229.17</v>
      </c>
      <c r="D12" s="319">
        <f t="shared" si="0"/>
        <v>275.00399999999996</v>
      </c>
      <c r="E12" s="483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</row>
    <row r="13" spans="1:30" x14ac:dyDescent="0.25">
      <c r="A13" s="320" t="s">
        <v>320</v>
      </c>
      <c r="B13" s="318" t="s">
        <v>14</v>
      </c>
      <c r="C13" s="319">
        <v>262.5</v>
      </c>
      <c r="D13" s="319">
        <f t="shared" si="0"/>
        <v>315</v>
      </c>
      <c r="E13" s="483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</row>
    <row r="14" spans="1:30" x14ac:dyDescent="0.25">
      <c r="A14" s="320" t="s">
        <v>321</v>
      </c>
      <c r="B14" s="318" t="s">
        <v>14</v>
      </c>
      <c r="C14" s="319">
        <v>283.33</v>
      </c>
      <c r="D14" s="319">
        <f t="shared" si="0"/>
        <v>339.99599999999998</v>
      </c>
      <c r="E14" s="483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</row>
    <row r="15" spans="1:30" x14ac:dyDescent="0.25">
      <c r="A15" s="320" t="s">
        <v>322</v>
      </c>
      <c r="B15" s="318" t="s">
        <v>14</v>
      </c>
      <c r="C15" s="319">
        <v>305</v>
      </c>
      <c r="D15" s="319">
        <f t="shared" si="0"/>
        <v>366</v>
      </c>
      <c r="E15" s="483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</row>
    <row r="16" spans="1:30" x14ac:dyDescent="0.25">
      <c r="A16" s="320" t="s">
        <v>323</v>
      </c>
      <c r="B16" s="318" t="s">
        <v>14</v>
      </c>
      <c r="C16" s="319">
        <v>325</v>
      </c>
      <c r="D16" s="319">
        <f t="shared" si="0"/>
        <v>390</v>
      </c>
      <c r="E16" s="483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</row>
    <row r="17" spans="1:30" x14ac:dyDescent="0.25">
      <c r="A17" s="320" t="s">
        <v>324</v>
      </c>
      <c r="B17" s="318" t="s">
        <v>14</v>
      </c>
      <c r="C17" s="319">
        <v>350</v>
      </c>
      <c r="D17" s="319">
        <f t="shared" si="0"/>
        <v>420</v>
      </c>
      <c r="E17" s="483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</row>
    <row r="18" spans="1:30" x14ac:dyDescent="0.25">
      <c r="A18" s="321" t="s">
        <v>325</v>
      </c>
      <c r="B18" s="318" t="s">
        <v>14</v>
      </c>
      <c r="C18" s="319">
        <v>45</v>
      </c>
      <c r="D18" s="319">
        <f t="shared" si="0"/>
        <v>54</v>
      </c>
      <c r="E18" s="483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</row>
    <row r="19" spans="1:30" x14ac:dyDescent="0.25">
      <c r="A19" s="321" t="s">
        <v>326</v>
      </c>
      <c r="B19" s="318"/>
      <c r="C19" s="319"/>
      <c r="D19" s="319"/>
      <c r="E19" s="483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</row>
    <row r="20" spans="1:30" x14ac:dyDescent="0.25">
      <c r="A20" s="317" t="s">
        <v>327</v>
      </c>
      <c r="B20" s="318" t="s">
        <v>14</v>
      </c>
      <c r="C20" s="319">
        <v>175</v>
      </c>
      <c r="D20" s="319">
        <v>210</v>
      </c>
      <c r="E20" s="483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</row>
    <row r="21" spans="1:30" ht="60" x14ac:dyDescent="0.25">
      <c r="A21" s="322" t="s">
        <v>328</v>
      </c>
      <c r="B21" s="318" t="s">
        <v>14</v>
      </c>
      <c r="C21" s="319">
        <v>208.33</v>
      </c>
      <c r="D21" s="319">
        <v>250</v>
      </c>
      <c r="E21" s="483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</row>
    <row r="22" spans="1:30" ht="60" x14ac:dyDescent="0.25">
      <c r="A22" s="323" t="s">
        <v>329</v>
      </c>
      <c r="B22" s="318" t="s">
        <v>14</v>
      </c>
      <c r="C22" s="319">
        <v>404.17</v>
      </c>
      <c r="D22" s="319">
        <v>485</v>
      </c>
      <c r="E22" s="483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</row>
    <row r="23" spans="1:30" x14ac:dyDescent="0.25">
      <c r="A23" s="324" t="s">
        <v>330</v>
      </c>
      <c r="B23" s="318"/>
      <c r="C23" s="319"/>
      <c r="D23" s="319"/>
      <c r="E23" s="483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</row>
    <row r="24" spans="1:30" x14ac:dyDescent="0.25">
      <c r="A24" s="317" t="s">
        <v>331</v>
      </c>
      <c r="B24" s="318"/>
      <c r="C24" s="319"/>
      <c r="D24" s="319"/>
      <c r="E24" s="483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</row>
    <row r="25" spans="1:30" x14ac:dyDescent="0.25">
      <c r="A25" s="317" t="s">
        <v>339</v>
      </c>
      <c r="B25" s="318" t="s">
        <v>14</v>
      </c>
      <c r="C25" s="319">
        <v>19375</v>
      </c>
      <c r="D25" s="319">
        <f t="shared" ref="D25:D36" si="1">C25*1.2</f>
        <v>23250</v>
      </c>
      <c r="E25" s="483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</row>
    <row r="26" spans="1:30" x14ac:dyDescent="0.25">
      <c r="A26" s="320" t="s">
        <v>314</v>
      </c>
      <c r="B26" s="318" t="s">
        <v>14</v>
      </c>
      <c r="C26" s="319">
        <v>1937.5</v>
      </c>
      <c r="D26" s="319">
        <f>C26*1.2</f>
        <v>2325</v>
      </c>
      <c r="E26" s="483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</row>
    <row r="27" spans="1:30" x14ac:dyDescent="0.25">
      <c r="A27" s="320" t="s">
        <v>315</v>
      </c>
      <c r="B27" s="318" t="s">
        <v>14</v>
      </c>
      <c r="C27" s="319">
        <v>3587.5</v>
      </c>
      <c r="D27" s="319">
        <f t="shared" si="1"/>
        <v>4305</v>
      </c>
      <c r="E27" s="483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</row>
    <row r="28" spans="1:30" x14ac:dyDescent="0.25">
      <c r="A28" s="320" t="s">
        <v>316</v>
      </c>
      <c r="B28" s="318" t="s">
        <v>14</v>
      </c>
      <c r="C28" s="319">
        <v>5200</v>
      </c>
      <c r="D28" s="319">
        <v>6240</v>
      </c>
      <c r="E28" s="483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</row>
    <row r="29" spans="1:30" x14ac:dyDescent="0.25">
      <c r="A29" s="320" t="s">
        <v>317</v>
      </c>
      <c r="B29" s="318" t="s">
        <v>14</v>
      </c>
      <c r="C29" s="319">
        <v>6825</v>
      </c>
      <c r="D29" s="319">
        <f t="shared" si="1"/>
        <v>8190</v>
      </c>
      <c r="E29" s="483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</row>
    <row r="30" spans="1:30" x14ac:dyDescent="0.25">
      <c r="A30" s="320" t="s">
        <v>318</v>
      </c>
      <c r="B30" s="318" t="s">
        <v>14</v>
      </c>
      <c r="C30" s="319">
        <v>8462.5</v>
      </c>
      <c r="D30" s="319">
        <v>10155</v>
      </c>
      <c r="E30" s="483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</row>
    <row r="31" spans="1:30" x14ac:dyDescent="0.25">
      <c r="A31" s="320" t="s">
        <v>319</v>
      </c>
      <c r="B31" s="318" t="s">
        <v>14</v>
      </c>
      <c r="C31" s="319">
        <v>9962.5</v>
      </c>
      <c r="D31" s="319">
        <f t="shared" si="1"/>
        <v>11955</v>
      </c>
      <c r="E31" s="483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</row>
    <row r="32" spans="1:30" x14ac:dyDescent="0.25">
      <c r="A32" s="320" t="s">
        <v>320</v>
      </c>
      <c r="B32" s="318" t="s">
        <v>14</v>
      </c>
      <c r="C32" s="319">
        <v>11600</v>
      </c>
      <c r="D32" s="319">
        <f t="shared" si="1"/>
        <v>13920</v>
      </c>
      <c r="E32" s="483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</row>
    <row r="33" spans="1:30" x14ac:dyDescent="0.25">
      <c r="A33" s="320" t="s">
        <v>321</v>
      </c>
      <c r="B33" s="318" t="s">
        <v>14</v>
      </c>
      <c r="C33" s="319">
        <v>13200</v>
      </c>
      <c r="D33" s="319">
        <f t="shared" si="1"/>
        <v>15840</v>
      </c>
      <c r="E33" s="483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</row>
    <row r="34" spans="1:30" x14ac:dyDescent="0.25">
      <c r="A34" s="320" t="s">
        <v>322</v>
      </c>
      <c r="B34" s="318" t="s">
        <v>14</v>
      </c>
      <c r="C34" s="319">
        <v>14750</v>
      </c>
      <c r="D34" s="319">
        <f t="shared" si="1"/>
        <v>17700</v>
      </c>
      <c r="E34" s="483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</row>
    <row r="35" spans="1:30" x14ac:dyDescent="0.25">
      <c r="A35" s="320" t="s">
        <v>323</v>
      </c>
      <c r="B35" s="318" t="s">
        <v>14</v>
      </c>
      <c r="C35" s="319">
        <v>16300</v>
      </c>
      <c r="D35" s="319">
        <f t="shared" si="1"/>
        <v>19560</v>
      </c>
      <c r="E35" s="483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</row>
    <row r="36" spans="1:30" x14ac:dyDescent="0.25">
      <c r="A36" s="320" t="s">
        <v>324</v>
      </c>
      <c r="B36" s="318" t="s">
        <v>14</v>
      </c>
      <c r="C36" s="319">
        <v>18000</v>
      </c>
      <c r="D36" s="319">
        <f t="shared" si="1"/>
        <v>21600</v>
      </c>
      <c r="E36" s="483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</row>
    <row r="37" spans="1:30" ht="60" x14ac:dyDescent="0.25">
      <c r="A37" s="323" t="s">
        <v>332</v>
      </c>
      <c r="B37" s="318"/>
      <c r="C37" s="319"/>
      <c r="D37" s="319"/>
      <c r="E37" s="483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</row>
    <row r="38" spans="1:30" x14ac:dyDescent="0.25">
      <c r="A38" s="317" t="s">
        <v>339</v>
      </c>
      <c r="B38" s="318" t="s">
        <v>14</v>
      </c>
      <c r="C38" s="319">
        <v>12600</v>
      </c>
      <c r="D38" s="319">
        <f t="shared" ref="D38:D49" si="2">C38*1.2</f>
        <v>15120</v>
      </c>
      <c r="E38" s="483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</row>
    <row r="39" spans="1:30" x14ac:dyDescent="0.25">
      <c r="A39" s="320" t="s">
        <v>314</v>
      </c>
      <c r="B39" s="318" t="s">
        <v>14</v>
      </c>
      <c r="C39" s="319">
        <v>1308.33</v>
      </c>
      <c r="D39" s="319">
        <f t="shared" si="2"/>
        <v>1569.9959999999999</v>
      </c>
      <c r="E39" s="483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</row>
    <row r="40" spans="1:30" x14ac:dyDescent="0.25">
      <c r="A40" s="320" t="s">
        <v>315</v>
      </c>
      <c r="B40" s="318" t="s">
        <v>14</v>
      </c>
      <c r="C40" s="319">
        <v>2287.5</v>
      </c>
      <c r="D40" s="319">
        <f t="shared" si="2"/>
        <v>2745</v>
      </c>
      <c r="E40" s="483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</row>
    <row r="41" spans="1:30" x14ac:dyDescent="0.25">
      <c r="A41" s="320" t="s">
        <v>316</v>
      </c>
      <c r="B41" s="318" t="s">
        <v>14</v>
      </c>
      <c r="C41" s="319">
        <v>3250</v>
      </c>
      <c r="D41" s="319">
        <f>C41*1.2</f>
        <v>3900</v>
      </c>
      <c r="E41" s="483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</row>
    <row r="42" spans="1:30" x14ac:dyDescent="0.25">
      <c r="A42" s="320" t="s">
        <v>317</v>
      </c>
      <c r="B42" s="318" t="s">
        <v>14</v>
      </c>
      <c r="C42" s="319">
        <v>4325</v>
      </c>
      <c r="D42" s="319">
        <f t="shared" si="2"/>
        <v>5190</v>
      </c>
      <c r="E42" s="483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</row>
    <row r="43" spans="1:30" x14ac:dyDescent="0.25">
      <c r="A43" s="320" t="s">
        <v>318</v>
      </c>
      <c r="B43" s="318" t="s">
        <v>14</v>
      </c>
      <c r="C43" s="319">
        <v>5350</v>
      </c>
      <c r="D43" s="319">
        <f t="shared" si="2"/>
        <v>6420</v>
      </c>
      <c r="E43" s="483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</row>
    <row r="44" spans="1:30" x14ac:dyDescent="0.25">
      <c r="A44" s="320" t="s">
        <v>319</v>
      </c>
      <c r="B44" s="318" t="s">
        <v>14</v>
      </c>
      <c r="C44" s="319">
        <v>6350</v>
      </c>
      <c r="D44" s="319">
        <f t="shared" si="2"/>
        <v>7620</v>
      </c>
      <c r="E44" s="483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</row>
    <row r="45" spans="1:30" x14ac:dyDescent="0.25">
      <c r="A45" s="320" t="s">
        <v>320</v>
      </c>
      <c r="B45" s="318" t="s">
        <v>14</v>
      </c>
      <c r="C45" s="319">
        <v>7500</v>
      </c>
      <c r="D45" s="319">
        <f t="shared" si="2"/>
        <v>9000</v>
      </c>
      <c r="E45" s="483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</row>
    <row r="46" spans="1:30" x14ac:dyDescent="0.25">
      <c r="A46" s="320" t="s">
        <v>321</v>
      </c>
      <c r="B46" s="318" t="s">
        <v>14</v>
      </c>
      <c r="C46" s="319">
        <v>8450</v>
      </c>
      <c r="D46" s="319">
        <f t="shared" si="2"/>
        <v>10140</v>
      </c>
      <c r="E46" s="483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</row>
    <row r="47" spans="1:30" x14ac:dyDescent="0.25">
      <c r="A47" s="320" t="s">
        <v>322</v>
      </c>
      <c r="B47" s="318" t="s">
        <v>14</v>
      </c>
      <c r="C47" s="319">
        <v>9425</v>
      </c>
      <c r="D47" s="319">
        <f t="shared" si="2"/>
        <v>11310</v>
      </c>
      <c r="E47" s="483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</row>
    <row r="48" spans="1:30" x14ac:dyDescent="0.25">
      <c r="A48" s="320" t="s">
        <v>323</v>
      </c>
      <c r="B48" s="318" t="s">
        <v>14</v>
      </c>
      <c r="C48" s="319">
        <v>10400</v>
      </c>
      <c r="D48" s="319">
        <f t="shared" si="2"/>
        <v>12480</v>
      </c>
      <c r="E48" s="483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</row>
    <row r="49" spans="1:30" x14ac:dyDescent="0.25">
      <c r="A49" s="320" t="s">
        <v>324</v>
      </c>
      <c r="B49" s="318" t="s">
        <v>14</v>
      </c>
      <c r="C49" s="319">
        <v>11425</v>
      </c>
      <c r="D49" s="319">
        <f t="shared" si="2"/>
        <v>13710</v>
      </c>
      <c r="E49" s="483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</row>
    <row r="50" spans="1:30" ht="60" x14ac:dyDescent="0.25">
      <c r="A50" s="323" t="s">
        <v>333</v>
      </c>
      <c r="B50" s="318"/>
      <c r="C50" s="319"/>
      <c r="D50" s="319"/>
      <c r="E50" s="483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</row>
    <row r="51" spans="1:30" x14ac:dyDescent="0.25">
      <c r="A51" s="317" t="s">
        <v>339</v>
      </c>
      <c r="B51" s="318" t="s">
        <v>14</v>
      </c>
      <c r="C51" s="319">
        <v>15750</v>
      </c>
      <c r="D51" s="319">
        <f t="shared" ref="D51:D62" si="3">C51*1.2</f>
        <v>18900</v>
      </c>
      <c r="E51" s="483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</row>
    <row r="52" spans="1:30" x14ac:dyDescent="0.25">
      <c r="A52" s="320" t="s">
        <v>314</v>
      </c>
      <c r="B52" s="318" t="s">
        <v>14</v>
      </c>
      <c r="C52" s="319">
        <v>1641.67</v>
      </c>
      <c r="D52" s="319">
        <f t="shared" si="3"/>
        <v>1970.0039999999999</v>
      </c>
      <c r="E52" s="483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</row>
    <row r="53" spans="1:30" x14ac:dyDescent="0.25">
      <c r="A53" s="320" t="s">
        <v>315</v>
      </c>
      <c r="B53" s="318" t="s">
        <v>14</v>
      </c>
      <c r="C53" s="319">
        <v>2900</v>
      </c>
      <c r="D53" s="319">
        <f t="shared" si="3"/>
        <v>3480</v>
      </c>
      <c r="E53" s="483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</row>
    <row r="54" spans="1:30" x14ac:dyDescent="0.25">
      <c r="A54" s="320" t="s">
        <v>316</v>
      </c>
      <c r="B54" s="318" t="s">
        <v>14</v>
      </c>
      <c r="C54" s="319">
        <v>4300</v>
      </c>
      <c r="D54" s="319">
        <f t="shared" si="3"/>
        <v>5160</v>
      </c>
      <c r="E54" s="483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</row>
    <row r="55" spans="1:30" x14ac:dyDescent="0.25">
      <c r="A55" s="320" t="s">
        <v>317</v>
      </c>
      <c r="B55" s="318" t="s">
        <v>14</v>
      </c>
      <c r="C55" s="319">
        <v>5600</v>
      </c>
      <c r="D55" s="319">
        <f t="shared" si="3"/>
        <v>6720</v>
      </c>
      <c r="E55" s="483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</row>
    <row r="56" spans="1:30" x14ac:dyDescent="0.25">
      <c r="A56" s="320" t="s">
        <v>318</v>
      </c>
      <c r="B56" s="318" t="s">
        <v>14</v>
      </c>
      <c r="C56" s="319">
        <v>6825</v>
      </c>
      <c r="D56" s="319">
        <f t="shared" si="3"/>
        <v>8190</v>
      </c>
      <c r="E56" s="483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</row>
    <row r="57" spans="1:30" x14ac:dyDescent="0.25">
      <c r="A57" s="320" t="s">
        <v>319</v>
      </c>
      <c r="B57" s="318" t="s">
        <v>14</v>
      </c>
      <c r="C57" s="319">
        <v>8250</v>
      </c>
      <c r="D57" s="319">
        <f t="shared" si="3"/>
        <v>9900</v>
      </c>
      <c r="E57" s="483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</row>
    <row r="58" spans="1:30" x14ac:dyDescent="0.25">
      <c r="A58" s="320" t="s">
        <v>320</v>
      </c>
      <c r="B58" s="318" t="s">
        <v>14</v>
      </c>
      <c r="C58" s="319">
        <v>9550</v>
      </c>
      <c r="D58" s="319">
        <f t="shared" si="3"/>
        <v>11460</v>
      </c>
      <c r="E58" s="483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</row>
    <row r="59" spans="1:30" ht="30" customHeight="1" x14ac:dyDescent="0.25">
      <c r="A59" s="320" t="s">
        <v>321</v>
      </c>
      <c r="B59" s="318" t="s">
        <v>14</v>
      </c>
      <c r="C59" s="319">
        <v>10800</v>
      </c>
      <c r="D59" s="319">
        <f t="shared" si="3"/>
        <v>12960</v>
      </c>
      <c r="E59" s="483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</row>
    <row r="60" spans="1:30" x14ac:dyDescent="0.25">
      <c r="A60" s="320" t="s">
        <v>322</v>
      </c>
      <c r="B60" s="318" t="s">
        <v>14</v>
      </c>
      <c r="C60" s="319">
        <v>12100</v>
      </c>
      <c r="D60" s="319">
        <f t="shared" si="3"/>
        <v>14520</v>
      </c>
      <c r="E60" s="483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</row>
    <row r="61" spans="1:30" x14ac:dyDescent="0.25">
      <c r="A61" s="320" t="s">
        <v>323</v>
      </c>
      <c r="B61" s="318" t="s">
        <v>14</v>
      </c>
      <c r="C61" s="319">
        <v>13275</v>
      </c>
      <c r="D61" s="319">
        <f t="shared" si="3"/>
        <v>15930</v>
      </c>
      <c r="E61" s="483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</row>
    <row r="62" spans="1:30" x14ac:dyDescent="0.25">
      <c r="A62" s="320" t="s">
        <v>324</v>
      </c>
      <c r="B62" s="318" t="s">
        <v>14</v>
      </c>
      <c r="C62" s="319">
        <v>14500</v>
      </c>
      <c r="D62" s="319">
        <f t="shared" si="3"/>
        <v>17400</v>
      </c>
      <c r="E62" s="483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</row>
    <row r="63" spans="1:30" ht="43.5" x14ac:dyDescent="0.25">
      <c r="A63" s="325" t="s">
        <v>586</v>
      </c>
      <c r="B63" s="326" t="s">
        <v>334</v>
      </c>
      <c r="C63" s="319">
        <v>262.5</v>
      </c>
      <c r="D63" s="319">
        <v>315</v>
      </c>
      <c r="E63" s="483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</row>
    <row r="64" spans="1:30" x14ac:dyDescent="0.25">
      <c r="A64" s="324" t="s">
        <v>517</v>
      </c>
      <c r="B64" s="318" t="s">
        <v>14</v>
      </c>
      <c r="C64" s="319">
        <v>5</v>
      </c>
      <c r="D64" s="319">
        <v>6</v>
      </c>
      <c r="E64" s="483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</row>
    <row r="65" spans="1:30" ht="43.5" x14ac:dyDescent="0.25">
      <c r="A65" s="325" t="s">
        <v>518</v>
      </c>
      <c r="B65" s="318" t="s">
        <v>14</v>
      </c>
      <c r="C65" s="319">
        <v>77.5</v>
      </c>
      <c r="D65" s="319">
        <v>93</v>
      </c>
      <c r="E65" s="483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</row>
    <row r="66" spans="1:30" ht="42.75" x14ac:dyDescent="0.25">
      <c r="A66" s="327" t="s">
        <v>519</v>
      </c>
      <c r="B66" s="318" t="s">
        <v>115</v>
      </c>
      <c r="C66" s="319">
        <v>58.33</v>
      </c>
      <c r="D66" s="319">
        <v>70</v>
      </c>
      <c r="E66" s="483"/>
      <c r="F66" s="485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</row>
    <row r="67" spans="1:30" ht="43.5" x14ac:dyDescent="0.25">
      <c r="A67" s="325" t="s">
        <v>520</v>
      </c>
      <c r="B67" s="318" t="s">
        <v>115</v>
      </c>
      <c r="C67" s="319">
        <v>76.67</v>
      </c>
      <c r="D67" s="319">
        <v>92</v>
      </c>
      <c r="E67" s="483"/>
      <c r="F67" s="485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</row>
    <row r="68" spans="1:30" ht="29.25" x14ac:dyDescent="0.25">
      <c r="A68" s="328" t="s">
        <v>521</v>
      </c>
      <c r="B68" s="318" t="s">
        <v>16</v>
      </c>
      <c r="C68" s="319">
        <v>14.17</v>
      </c>
      <c r="D68" s="319">
        <v>17</v>
      </c>
      <c r="E68" s="483"/>
      <c r="F68" s="485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</row>
    <row r="69" spans="1:30" ht="29.25" x14ac:dyDescent="0.25">
      <c r="A69" s="329" t="s">
        <v>522</v>
      </c>
      <c r="B69" s="318" t="s">
        <v>16</v>
      </c>
      <c r="C69" s="319">
        <v>62.5</v>
      </c>
      <c r="D69" s="319">
        <v>75</v>
      </c>
      <c r="E69" s="483"/>
      <c r="F69" s="485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</row>
    <row r="70" spans="1:30" x14ac:dyDescent="0.25">
      <c r="A70" s="330" t="s">
        <v>523</v>
      </c>
      <c r="B70" s="318"/>
      <c r="C70" s="319"/>
      <c r="D70" s="319"/>
      <c r="E70" s="483"/>
      <c r="F70" s="485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</row>
    <row r="71" spans="1:30" x14ac:dyDescent="0.25">
      <c r="A71" s="331" t="s">
        <v>211</v>
      </c>
      <c r="B71" s="318" t="s">
        <v>0</v>
      </c>
      <c r="C71" s="319">
        <v>40</v>
      </c>
      <c r="D71" s="319">
        <v>48</v>
      </c>
      <c r="E71" s="483"/>
      <c r="F71" s="485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</row>
    <row r="72" spans="1:30" ht="29.25" x14ac:dyDescent="0.25">
      <c r="A72" s="332" t="s">
        <v>524</v>
      </c>
      <c r="B72" s="333" t="s">
        <v>0</v>
      </c>
      <c r="C72" s="334">
        <v>23.33</v>
      </c>
      <c r="D72" s="334">
        <v>28</v>
      </c>
      <c r="E72" s="483"/>
      <c r="F72" s="485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</row>
    <row r="73" spans="1:30" x14ac:dyDescent="0.25">
      <c r="A73" s="169" t="s">
        <v>146</v>
      </c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</row>
    <row r="74" spans="1:30" x14ac:dyDescent="0.25">
      <c r="A74" s="170" t="s">
        <v>525</v>
      </c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</row>
    <row r="75" spans="1:30" x14ac:dyDescent="0.25">
      <c r="A75" s="614" t="s">
        <v>128</v>
      </c>
      <c r="B75" s="614"/>
      <c r="C75" s="614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</row>
    <row r="76" spans="1:30" x14ac:dyDescent="0.25">
      <c r="A76" s="614" t="s">
        <v>335</v>
      </c>
      <c r="B76" s="614"/>
      <c r="C76" s="614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</row>
    <row r="77" spans="1:30" x14ac:dyDescent="0.25">
      <c r="A77" s="615" t="s">
        <v>336</v>
      </c>
      <c r="B77" s="615"/>
      <c r="C77" s="615"/>
      <c r="D77" s="615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</row>
    <row r="78" spans="1:30" x14ac:dyDescent="0.25">
      <c r="A78" s="615" t="s">
        <v>337</v>
      </c>
      <c r="B78" s="615"/>
      <c r="C78" s="615"/>
      <c r="D78" s="615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</row>
    <row r="79" spans="1:30" x14ac:dyDescent="0.25">
      <c r="A79" s="614" t="s">
        <v>526</v>
      </c>
      <c r="B79" s="614"/>
      <c r="C79" s="614"/>
      <c r="D79" s="614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</row>
    <row r="80" spans="1:30" x14ac:dyDescent="0.25"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</row>
    <row r="81" spans="1:41" x14ac:dyDescent="0.25"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</row>
    <row r="82" spans="1:41" x14ac:dyDescent="0.25">
      <c r="A82" s="172"/>
      <c r="B82" s="154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</row>
    <row r="83" spans="1:41" x14ac:dyDescent="0.25">
      <c r="A83" s="172"/>
      <c r="B83" s="154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72"/>
      <c r="AN83" s="172"/>
      <c r="AO83" s="172"/>
    </row>
    <row r="84" spans="1:41" x14ac:dyDescent="0.25">
      <c r="A84" s="172"/>
      <c r="B84" s="154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</row>
    <row r="85" spans="1:41" x14ac:dyDescent="0.25">
      <c r="A85" s="172"/>
      <c r="B85" s="154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</row>
    <row r="86" spans="1:41" x14ac:dyDescent="0.25">
      <c r="A86" s="172"/>
      <c r="B86" s="154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172"/>
      <c r="AN86" s="172"/>
      <c r="AO86" s="172"/>
    </row>
    <row r="87" spans="1:41" x14ac:dyDescent="0.25">
      <c r="A87" s="172"/>
      <c r="B87" s="154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72"/>
      <c r="AN87" s="172"/>
      <c r="AO87" s="172"/>
    </row>
    <row r="88" spans="1:41" x14ac:dyDescent="0.25">
      <c r="A88" s="172"/>
      <c r="B88" s="154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  <c r="AM88" s="172"/>
      <c r="AN88" s="172"/>
      <c r="AO88" s="172"/>
    </row>
    <row r="89" spans="1:41" x14ac:dyDescent="0.25">
      <c r="A89" s="172"/>
      <c r="B89" s="154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  <c r="AM89" s="172"/>
      <c r="AN89" s="172"/>
      <c r="AO89" s="172"/>
    </row>
    <row r="90" spans="1:41" x14ac:dyDescent="0.25">
      <c r="A90" s="172"/>
      <c r="B90" s="154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  <c r="AF90" s="172"/>
      <c r="AG90" s="172"/>
      <c r="AH90" s="172"/>
      <c r="AI90" s="172"/>
      <c r="AJ90" s="172"/>
      <c r="AK90" s="172"/>
      <c r="AL90" s="172"/>
      <c r="AM90" s="172"/>
      <c r="AN90" s="172"/>
      <c r="AO90" s="172"/>
    </row>
    <row r="91" spans="1:41" x14ac:dyDescent="0.25">
      <c r="A91" s="172"/>
      <c r="B91" s="154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  <c r="AF91" s="172"/>
      <c r="AG91" s="172"/>
      <c r="AH91" s="172"/>
      <c r="AI91" s="172"/>
      <c r="AJ91" s="172"/>
      <c r="AK91" s="172"/>
      <c r="AL91" s="172"/>
      <c r="AM91" s="172"/>
      <c r="AN91" s="172"/>
      <c r="AO91" s="172"/>
    </row>
    <row r="92" spans="1:41" x14ac:dyDescent="0.25">
      <c r="A92" s="172"/>
      <c r="B92" s="154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172"/>
      <c r="AN92" s="172"/>
      <c r="AO92" s="172"/>
    </row>
    <row r="93" spans="1:41" x14ac:dyDescent="0.25">
      <c r="A93" s="172"/>
      <c r="B93" s="154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M93" s="172"/>
      <c r="AN93" s="172"/>
      <c r="AO93" s="172"/>
    </row>
    <row r="94" spans="1:41" x14ac:dyDescent="0.25">
      <c r="A94" s="172"/>
      <c r="B94" s="154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  <c r="AG94" s="172"/>
      <c r="AH94" s="172"/>
      <c r="AI94" s="172"/>
      <c r="AJ94" s="172"/>
      <c r="AK94" s="172"/>
      <c r="AL94" s="172"/>
      <c r="AM94" s="172"/>
      <c r="AN94" s="172"/>
      <c r="AO94" s="172"/>
    </row>
    <row r="95" spans="1:41" x14ac:dyDescent="0.25">
      <c r="A95" s="172"/>
      <c r="B95" s="154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2"/>
      <c r="AH95" s="172"/>
      <c r="AI95" s="172"/>
      <c r="AJ95" s="172"/>
      <c r="AK95" s="172"/>
      <c r="AL95" s="172"/>
      <c r="AM95" s="172"/>
      <c r="AN95" s="172"/>
      <c r="AO95" s="172"/>
    </row>
    <row r="96" spans="1:41" x14ac:dyDescent="0.25">
      <c r="A96" s="172"/>
      <c r="B96" s="154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  <c r="AJ96" s="172"/>
      <c r="AK96" s="172"/>
      <c r="AL96" s="172"/>
      <c r="AM96" s="172"/>
      <c r="AN96" s="172"/>
      <c r="AO96" s="172"/>
    </row>
    <row r="97" spans="1:41" x14ac:dyDescent="0.25">
      <c r="A97" s="172"/>
      <c r="B97" s="154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172"/>
      <c r="AK97" s="172"/>
      <c r="AL97" s="172"/>
      <c r="AM97" s="172"/>
      <c r="AN97" s="172"/>
      <c r="AO97" s="172"/>
    </row>
    <row r="98" spans="1:41" x14ac:dyDescent="0.25">
      <c r="A98" s="172"/>
      <c r="B98" s="154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72"/>
      <c r="AH98" s="172"/>
      <c r="AI98" s="172"/>
      <c r="AJ98" s="172"/>
      <c r="AK98" s="172"/>
      <c r="AL98" s="172"/>
      <c r="AM98" s="172"/>
      <c r="AN98" s="172"/>
      <c r="AO98" s="172"/>
    </row>
    <row r="99" spans="1:41" x14ac:dyDescent="0.25">
      <c r="A99" s="172"/>
      <c r="B99" s="154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172"/>
      <c r="AH99" s="172"/>
      <c r="AI99" s="172"/>
      <c r="AJ99" s="172"/>
      <c r="AK99" s="172"/>
      <c r="AL99" s="172"/>
      <c r="AM99" s="172"/>
      <c r="AN99" s="172"/>
      <c r="AO99" s="172"/>
    </row>
    <row r="100" spans="1:41" x14ac:dyDescent="0.25">
      <c r="A100" s="172"/>
      <c r="B100" s="154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172"/>
      <c r="AH100" s="172"/>
      <c r="AI100" s="172"/>
      <c r="AJ100" s="172"/>
      <c r="AK100" s="172"/>
      <c r="AL100" s="172"/>
      <c r="AM100" s="172"/>
      <c r="AN100" s="172"/>
      <c r="AO100" s="172"/>
    </row>
    <row r="101" spans="1:41" x14ac:dyDescent="0.25">
      <c r="A101" s="172"/>
      <c r="B101" s="154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2"/>
      <c r="AL101" s="172"/>
      <c r="AM101" s="172"/>
      <c r="AN101" s="172"/>
      <c r="AO101" s="172"/>
    </row>
    <row r="102" spans="1:41" x14ac:dyDescent="0.25">
      <c r="A102" s="172"/>
      <c r="B102" s="154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172"/>
      <c r="AG102" s="172"/>
      <c r="AH102" s="172"/>
      <c r="AI102" s="172"/>
      <c r="AJ102" s="172"/>
      <c r="AK102" s="172"/>
      <c r="AL102" s="172"/>
      <c r="AM102" s="172"/>
      <c r="AN102" s="172"/>
      <c r="AO102" s="172"/>
    </row>
    <row r="103" spans="1:41" x14ac:dyDescent="0.25">
      <c r="A103" s="172"/>
      <c r="B103" s="154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  <c r="AG103" s="172"/>
      <c r="AH103" s="172"/>
      <c r="AI103" s="172"/>
      <c r="AJ103" s="172"/>
      <c r="AK103" s="172"/>
      <c r="AL103" s="172"/>
      <c r="AM103" s="172"/>
      <c r="AN103" s="172"/>
      <c r="AO103" s="172"/>
    </row>
    <row r="104" spans="1:41" x14ac:dyDescent="0.25">
      <c r="A104" s="172"/>
      <c r="B104" s="154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2"/>
    </row>
    <row r="105" spans="1:41" x14ac:dyDescent="0.25">
      <c r="A105" s="172"/>
      <c r="B105" s="154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72"/>
      <c r="AL105" s="172"/>
      <c r="AM105" s="172"/>
      <c r="AN105" s="172"/>
      <c r="AO105" s="172"/>
    </row>
    <row r="106" spans="1:41" x14ac:dyDescent="0.25">
      <c r="A106" s="172"/>
      <c r="B106" s="154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72"/>
      <c r="AK106" s="172"/>
      <c r="AL106" s="172"/>
      <c r="AM106" s="172"/>
      <c r="AN106" s="172"/>
      <c r="AO106" s="172"/>
    </row>
    <row r="107" spans="1:41" x14ac:dyDescent="0.25">
      <c r="A107" s="172"/>
      <c r="B107" s="154"/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72"/>
      <c r="AN107" s="172"/>
      <c r="AO107" s="172"/>
    </row>
    <row r="108" spans="1:41" x14ac:dyDescent="0.25">
      <c r="A108" s="172"/>
      <c r="B108" s="154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  <c r="AM108" s="172"/>
      <c r="AN108" s="172"/>
      <c r="AO108" s="172"/>
    </row>
    <row r="109" spans="1:41" x14ac:dyDescent="0.25">
      <c r="A109" s="172"/>
      <c r="B109" s="154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  <c r="AF109" s="172"/>
      <c r="AG109" s="172"/>
      <c r="AH109" s="172"/>
      <c r="AI109" s="172"/>
      <c r="AJ109" s="172"/>
      <c r="AK109" s="172"/>
      <c r="AL109" s="172"/>
      <c r="AM109" s="172"/>
      <c r="AN109" s="172"/>
      <c r="AO109" s="172"/>
    </row>
    <row r="110" spans="1:41" x14ac:dyDescent="0.25">
      <c r="A110" s="172"/>
      <c r="B110" s="154"/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72"/>
      <c r="AG110" s="172"/>
      <c r="AH110" s="172"/>
      <c r="AI110" s="172"/>
      <c r="AJ110" s="172"/>
      <c r="AK110" s="172"/>
      <c r="AL110" s="172"/>
      <c r="AM110" s="172"/>
      <c r="AN110" s="172"/>
      <c r="AO110" s="172"/>
    </row>
    <row r="111" spans="1:41" x14ac:dyDescent="0.25">
      <c r="A111" s="172"/>
      <c r="B111" s="154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2"/>
      <c r="AG111" s="172"/>
      <c r="AH111" s="172"/>
      <c r="AI111" s="172"/>
      <c r="AJ111" s="172"/>
      <c r="AK111" s="172"/>
      <c r="AL111" s="172"/>
      <c r="AM111" s="172"/>
      <c r="AN111" s="172"/>
      <c r="AO111" s="172"/>
    </row>
    <row r="112" spans="1:41" x14ac:dyDescent="0.25">
      <c r="A112" s="172"/>
      <c r="B112" s="154"/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  <c r="AF112" s="172"/>
      <c r="AG112" s="172"/>
      <c r="AH112" s="172"/>
      <c r="AI112" s="172"/>
      <c r="AJ112" s="172"/>
      <c r="AK112" s="172"/>
      <c r="AL112" s="172"/>
      <c r="AM112" s="172"/>
      <c r="AN112" s="172"/>
      <c r="AO112" s="172"/>
    </row>
    <row r="113" spans="1:41" x14ac:dyDescent="0.25">
      <c r="A113" s="172"/>
      <c r="B113" s="154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172"/>
      <c r="AL113" s="172"/>
      <c r="AM113" s="172"/>
      <c r="AN113" s="172"/>
      <c r="AO113" s="172"/>
    </row>
    <row r="114" spans="1:41" x14ac:dyDescent="0.25">
      <c r="A114" s="172"/>
      <c r="B114" s="154"/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/>
      <c r="AI114" s="172"/>
      <c r="AJ114" s="172"/>
      <c r="AK114" s="172"/>
      <c r="AL114" s="172"/>
      <c r="AM114" s="172"/>
      <c r="AN114" s="172"/>
      <c r="AO114" s="172"/>
    </row>
    <row r="115" spans="1:41" x14ac:dyDescent="0.25">
      <c r="A115" s="172"/>
      <c r="B115" s="154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  <c r="AF115" s="172"/>
      <c r="AG115" s="172"/>
      <c r="AH115" s="172"/>
      <c r="AI115" s="172"/>
      <c r="AJ115" s="172"/>
      <c r="AK115" s="172"/>
      <c r="AL115" s="172"/>
      <c r="AM115" s="172"/>
      <c r="AN115" s="172"/>
      <c r="AO115" s="172"/>
    </row>
    <row r="116" spans="1:41" x14ac:dyDescent="0.25">
      <c r="A116" s="172"/>
      <c r="B116" s="154"/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2"/>
      <c r="AF116" s="172"/>
      <c r="AG116" s="172"/>
      <c r="AH116" s="172"/>
      <c r="AI116" s="172"/>
      <c r="AJ116" s="172"/>
      <c r="AK116" s="172"/>
      <c r="AL116" s="172"/>
      <c r="AM116" s="172"/>
      <c r="AN116" s="172"/>
      <c r="AO116" s="172"/>
    </row>
    <row r="117" spans="1:41" x14ac:dyDescent="0.25">
      <c r="A117" s="172"/>
      <c r="B117" s="154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  <c r="AF117" s="172"/>
      <c r="AG117" s="172"/>
      <c r="AH117" s="172"/>
      <c r="AI117" s="172"/>
      <c r="AJ117" s="172"/>
      <c r="AK117" s="172"/>
      <c r="AL117" s="172"/>
      <c r="AM117" s="172"/>
      <c r="AN117" s="172"/>
      <c r="AO117" s="172"/>
    </row>
    <row r="118" spans="1:41" x14ac:dyDescent="0.25">
      <c r="A118" s="172"/>
      <c r="B118" s="154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  <c r="AF118" s="172"/>
      <c r="AG118" s="172"/>
      <c r="AH118" s="172"/>
      <c r="AI118" s="172"/>
      <c r="AJ118" s="172"/>
      <c r="AK118" s="172"/>
      <c r="AL118" s="172"/>
      <c r="AM118" s="172"/>
      <c r="AN118" s="172"/>
      <c r="AO118" s="172"/>
    </row>
    <row r="119" spans="1:41" x14ac:dyDescent="0.25">
      <c r="A119" s="172"/>
      <c r="B119" s="154"/>
      <c r="C119" s="172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  <c r="AF119" s="172"/>
      <c r="AG119" s="172"/>
      <c r="AH119" s="172"/>
      <c r="AI119" s="172"/>
      <c r="AJ119" s="172"/>
      <c r="AK119" s="172"/>
      <c r="AL119" s="172"/>
      <c r="AM119" s="172"/>
      <c r="AN119" s="172"/>
      <c r="AO119" s="172"/>
    </row>
    <row r="120" spans="1:41" x14ac:dyDescent="0.25">
      <c r="A120" s="172"/>
      <c r="B120" s="154"/>
      <c r="C120" s="172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  <c r="AF120" s="172"/>
      <c r="AG120" s="172"/>
      <c r="AH120" s="172"/>
      <c r="AI120" s="172"/>
      <c r="AJ120" s="172"/>
      <c r="AK120" s="172"/>
      <c r="AL120" s="172"/>
      <c r="AM120" s="172"/>
      <c r="AN120" s="172"/>
      <c r="AO120" s="172"/>
    </row>
    <row r="121" spans="1:41" x14ac:dyDescent="0.25">
      <c r="A121" s="172"/>
      <c r="B121" s="154"/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2"/>
      <c r="AD121" s="172"/>
      <c r="AE121" s="172"/>
      <c r="AF121" s="172"/>
      <c r="AG121" s="172"/>
      <c r="AH121" s="172"/>
      <c r="AI121" s="172"/>
      <c r="AJ121" s="172"/>
      <c r="AK121" s="172"/>
      <c r="AL121" s="172"/>
      <c r="AM121" s="172"/>
      <c r="AN121" s="172"/>
      <c r="AO121" s="172"/>
    </row>
    <row r="122" spans="1:41" x14ac:dyDescent="0.25">
      <c r="A122" s="172"/>
      <c r="B122" s="154"/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  <c r="AF122" s="172"/>
      <c r="AG122" s="172"/>
      <c r="AH122" s="172"/>
      <c r="AI122" s="172"/>
      <c r="AJ122" s="172"/>
      <c r="AK122" s="172"/>
      <c r="AL122" s="172"/>
      <c r="AM122" s="172"/>
      <c r="AN122" s="172"/>
      <c r="AO122" s="172"/>
    </row>
    <row r="123" spans="1:41" x14ac:dyDescent="0.25">
      <c r="A123" s="172"/>
      <c r="B123" s="154"/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72"/>
      <c r="AD123" s="172"/>
      <c r="AE123" s="172"/>
      <c r="AF123" s="172"/>
      <c r="AG123" s="172"/>
      <c r="AH123" s="172"/>
      <c r="AI123" s="172"/>
      <c r="AJ123" s="172"/>
      <c r="AK123" s="172"/>
      <c r="AL123" s="172"/>
      <c r="AM123" s="172"/>
      <c r="AN123" s="172"/>
      <c r="AO123" s="172"/>
    </row>
    <row r="124" spans="1:41" x14ac:dyDescent="0.25">
      <c r="A124" s="172"/>
      <c r="B124" s="154"/>
      <c r="C124" s="172"/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  <c r="AF124" s="172"/>
      <c r="AG124" s="172"/>
      <c r="AH124" s="172"/>
      <c r="AI124" s="172"/>
      <c r="AJ124" s="172"/>
      <c r="AK124" s="172"/>
      <c r="AL124" s="172"/>
      <c r="AM124" s="172"/>
      <c r="AN124" s="172"/>
      <c r="AO124" s="172"/>
    </row>
    <row r="125" spans="1:41" x14ac:dyDescent="0.25">
      <c r="A125" s="172"/>
      <c r="B125" s="154"/>
      <c r="C125" s="172"/>
      <c r="D125" s="172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72"/>
      <c r="AD125" s="172"/>
      <c r="AE125" s="172"/>
      <c r="AF125" s="172"/>
      <c r="AG125" s="172"/>
      <c r="AH125" s="172"/>
      <c r="AI125" s="172"/>
      <c r="AJ125" s="172"/>
      <c r="AK125" s="172"/>
      <c r="AL125" s="172"/>
      <c r="AM125" s="172"/>
      <c r="AN125" s="172"/>
      <c r="AO125" s="172"/>
    </row>
    <row r="126" spans="1:41" x14ac:dyDescent="0.25">
      <c r="A126" s="172"/>
      <c r="B126" s="154"/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  <c r="AF126" s="172"/>
      <c r="AG126" s="172"/>
      <c r="AH126" s="172"/>
      <c r="AI126" s="172"/>
      <c r="AJ126" s="172"/>
      <c r="AK126" s="172"/>
      <c r="AL126" s="172"/>
      <c r="AM126" s="172"/>
      <c r="AN126" s="172"/>
      <c r="AO126" s="172"/>
    </row>
    <row r="127" spans="1:41" x14ac:dyDescent="0.25">
      <c r="A127" s="172"/>
      <c r="B127" s="154"/>
      <c r="C127" s="172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2"/>
      <c r="AG127" s="172"/>
      <c r="AH127" s="172"/>
      <c r="AI127" s="172"/>
      <c r="AJ127" s="172"/>
      <c r="AK127" s="172"/>
      <c r="AL127" s="172"/>
      <c r="AM127" s="172"/>
      <c r="AN127" s="172"/>
      <c r="AO127" s="172"/>
    </row>
    <row r="128" spans="1:41" x14ac:dyDescent="0.25">
      <c r="A128" s="172"/>
      <c r="B128" s="154"/>
      <c r="C128" s="172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172"/>
      <c r="AG128" s="172"/>
      <c r="AH128" s="172"/>
      <c r="AI128" s="172"/>
      <c r="AJ128" s="172"/>
      <c r="AK128" s="172"/>
      <c r="AL128" s="172"/>
      <c r="AM128" s="172"/>
      <c r="AN128" s="172"/>
      <c r="AO128" s="172"/>
    </row>
    <row r="129" spans="1:41" x14ac:dyDescent="0.25">
      <c r="A129" s="172"/>
      <c r="B129" s="154"/>
      <c r="C129" s="172"/>
      <c r="D129" s="172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172"/>
      <c r="AJ129" s="172"/>
      <c r="AK129" s="172"/>
      <c r="AL129" s="172"/>
      <c r="AM129" s="172"/>
      <c r="AN129" s="172"/>
      <c r="AO129" s="172"/>
    </row>
    <row r="130" spans="1:41" x14ac:dyDescent="0.25">
      <c r="A130" s="172"/>
      <c r="B130" s="154"/>
      <c r="C130" s="172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2"/>
      <c r="AG130" s="172"/>
      <c r="AH130" s="172"/>
      <c r="AI130" s="172"/>
      <c r="AJ130" s="172"/>
      <c r="AK130" s="172"/>
      <c r="AL130" s="172"/>
      <c r="AM130" s="172"/>
      <c r="AN130" s="172"/>
      <c r="AO130" s="172"/>
    </row>
    <row r="131" spans="1:41" x14ac:dyDescent="0.25">
      <c r="A131" s="172"/>
      <c r="B131" s="154"/>
      <c r="C131" s="172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  <c r="AL131" s="172"/>
      <c r="AM131" s="172"/>
      <c r="AN131" s="172"/>
      <c r="AO131" s="172"/>
    </row>
    <row r="132" spans="1:41" x14ac:dyDescent="0.25">
      <c r="A132" s="172"/>
      <c r="B132" s="154"/>
      <c r="C132" s="17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  <c r="AM132" s="172"/>
      <c r="AN132" s="172"/>
      <c r="AO132" s="172"/>
    </row>
    <row r="133" spans="1:41" x14ac:dyDescent="0.25">
      <c r="A133" s="172"/>
      <c r="B133" s="154"/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172"/>
      <c r="AG133" s="172"/>
      <c r="AH133" s="172"/>
      <c r="AI133" s="172"/>
      <c r="AJ133" s="172"/>
      <c r="AK133" s="172"/>
      <c r="AL133" s="172"/>
      <c r="AM133" s="172"/>
      <c r="AN133" s="172"/>
      <c r="AO133" s="172"/>
    </row>
    <row r="134" spans="1:41" x14ac:dyDescent="0.25">
      <c r="A134" s="172"/>
      <c r="B134" s="154"/>
      <c r="C134" s="172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/>
      <c r="AJ134" s="172"/>
      <c r="AK134" s="172"/>
      <c r="AL134" s="172"/>
      <c r="AM134" s="172"/>
      <c r="AN134" s="172"/>
      <c r="AO134" s="172"/>
    </row>
    <row r="135" spans="1:41" x14ac:dyDescent="0.25">
      <c r="A135" s="172"/>
      <c r="B135" s="154"/>
      <c r="C135" s="172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  <c r="AF135" s="172"/>
      <c r="AG135" s="172"/>
      <c r="AH135" s="172"/>
      <c r="AI135" s="172"/>
      <c r="AJ135" s="172"/>
      <c r="AK135" s="172"/>
      <c r="AL135" s="172"/>
      <c r="AM135" s="172"/>
      <c r="AN135" s="172"/>
      <c r="AO135" s="172"/>
    </row>
    <row r="136" spans="1:41" x14ac:dyDescent="0.25">
      <c r="A136" s="172"/>
      <c r="B136" s="154"/>
      <c r="C136" s="172"/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  <c r="AD136" s="172"/>
      <c r="AE136" s="172"/>
      <c r="AF136" s="172"/>
      <c r="AG136" s="172"/>
      <c r="AH136" s="172"/>
      <c r="AI136" s="172"/>
      <c r="AJ136" s="172"/>
      <c r="AK136" s="172"/>
      <c r="AL136" s="172"/>
      <c r="AM136" s="172"/>
      <c r="AN136" s="172"/>
      <c r="AO136" s="172"/>
    </row>
    <row r="137" spans="1:41" x14ac:dyDescent="0.25">
      <c r="A137" s="172"/>
      <c r="B137" s="154"/>
      <c r="C137" s="172"/>
      <c r="D137" s="172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  <c r="AA137" s="172"/>
      <c r="AB137" s="172"/>
      <c r="AC137" s="172"/>
      <c r="AD137" s="172"/>
      <c r="AE137" s="172"/>
      <c r="AF137" s="172"/>
      <c r="AG137" s="172"/>
      <c r="AH137" s="172"/>
      <c r="AI137" s="172"/>
      <c r="AJ137" s="172"/>
      <c r="AK137" s="172"/>
      <c r="AL137" s="172"/>
      <c r="AM137" s="172"/>
      <c r="AN137" s="172"/>
      <c r="AO137" s="172"/>
    </row>
    <row r="138" spans="1:41" x14ac:dyDescent="0.25">
      <c r="A138" s="172"/>
      <c r="B138" s="154"/>
      <c r="C138" s="172"/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  <c r="AD138" s="172"/>
      <c r="AE138" s="172"/>
      <c r="AF138" s="172"/>
      <c r="AG138" s="172"/>
      <c r="AH138" s="172"/>
      <c r="AI138" s="172"/>
      <c r="AJ138" s="172"/>
      <c r="AK138" s="172"/>
      <c r="AL138" s="172"/>
      <c r="AM138" s="172"/>
      <c r="AN138" s="172"/>
      <c r="AO138" s="172"/>
    </row>
    <row r="139" spans="1:41" x14ac:dyDescent="0.25">
      <c r="A139" s="172"/>
      <c r="B139" s="154"/>
      <c r="C139" s="172"/>
      <c r="D139" s="172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  <c r="AD139" s="172"/>
      <c r="AE139" s="172"/>
      <c r="AF139" s="172"/>
      <c r="AG139" s="172"/>
      <c r="AH139" s="172"/>
      <c r="AI139" s="172"/>
      <c r="AJ139" s="172"/>
      <c r="AK139" s="172"/>
      <c r="AL139" s="172"/>
      <c r="AM139" s="172"/>
      <c r="AN139" s="172"/>
      <c r="AO139" s="172"/>
    </row>
    <row r="140" spans="1:41" x14ac:dyDescent="0.25">
      <c r="A140" s="172"/>
      <c r="B140" s="154"/>
      <c r="C140" s="172"/>
      <c r="D140" s="172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  <c r="AF140" s="172"/>
      <c r="AG140" s="172"/>
      <c r="AH140" s="172"/>
      <c r="AI140" s="172"/>
      <c r="AJ140" s="172"/>
      <c r="AK140" s="172"/>
      <c r="AL140" s="172"/>
      <c r="AM140" s="172"/>
      <c r="AN140" s="172"/>
      <c r="AO140" s="172"/>
    </row>
    <row r="141" spans="1:41" x14ac:dyDescent="0.25">
      <c r="A141" s="172"/>
      <c r="B141" s="154"/>
      <c r="C141" s="172"/>
      <c r="D141" s="172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  <c r="AD141" s="172"/>
      <c r="AE141" s="172"/>
      <c r="AF141" s="172"/>
      <c r="AG141" s="172"/>
      <c r="AH141" s="172"/>
      <c r="AI141" s="172"/>
      <c r="AJ141" s="172"/>
      <c r="AK141" s="172"/>
      <c r="AL141" s="172"/>
      <c r="AM141" s="172"/>
      <c r="AN141" s="172"/>
      <c r="AO141" s="172"/>
    </row>
    <row r="142" spans="1:41" x14ac:dyDescent="0.25">
      <c r="A142" s="172"/>
      <c r="B142" s="154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  <c r="AF142" s="172"/>
      <c r="AG142" s="172"/>
      <c r="AH142" s="172"/>
      <c r="AI142" s="172"/>
      <c r="AJ142" s="172"/>
      <c r="AK142" s="172"/>
      <c r="AL142" s="172"/>
      <c r="AM142" s="172"/>
      <c r="AN142" s="172"/>
      <c r="AO142" s="172"/>
    </row>
    <row r="143" spans="1:41" x14ac:dyDescent="0.25">
      <c r="A143" s="172"/>
      <c r="B143" s="154"/>
      <c r="C143" s="172"/>
      <c r="D143" s="172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  <c r="AF143" s="172"/>
      <c r="AG143" s="172"/>
      <c r="AH143" s="172"/>
      <c r="AI143" s="172"/>
      <c r="AJ143" s="172"/>
      <c r="AK143" s="172"/>
      <c r="AL143" s="172"/>
      <c r="AM143" s="172"/>
      <c r="AN143" s="172"/>
      <c r="AO143" s="172"/>
    </row>
    <row r="144" spans="1:41" x14ac:dyDescent="0.25">
      <c r="A144" s="172"/>
      <c r="B144" s="154"/>
      <c r="C144" s="172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  <c r="AD144" s="172"/>
      <c r="AE144" s="172"/>
      <c r="AF144" s="172"/>
      <c r="AG144" s="172"/>
      <c r="AH144" s="172"/>
      <c r="AI144" s="172"/>
      <c r="AJ144" s="172"/>
      <c r="AK144" s="172"/>
      <c r="AL144" s="172"/>
      <c r="AM144" s="172"/>
      <c r="AN144" s="172"/>
      <c r="AO144" s="172"/>
    </row>
    <row r="145" spans="1:41" x14ac:dyDescent="0.25">
      <c r="A145" s="172"/>
      <c r="B145" s="154"/>
      <c r="C145" s="172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72"/>
      <c r="AF145" s="172"/>
      <c r="AG145" s="172"/>
      <c r="AH145" s="172"/>
      <c r="AI145" s="172"/>
      <c r="AJ145" s="172"/>
      <c r="AK145" s="172"/>
      <c r="AL145" s="172"/>
      <c r="AM145" s="172"/>
      <c r="AN145" s="172"/>
      <c r="AO145" s="172"/>
    </row>
    <row r="146" spans="1:41" x14ac:dyDescent="0.25">
      <c r="A146" s="172"/>
      <c r="B146" s="154"/>
      <c r="C146" s="172"/>
      <c r="D146" s="172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  <c r="AB146" s="172"/>
      <c r="AC146" s="172"/>
      <c r="AD146" s="172"/>
      <c r="AE146" s="172"/>
      <c r="AF146" s="172"/>
      <c r="AG146" s="172"/>
      <c r="AH146" s="172"/>
      <c r="AI146" s="172"/>
      <c r="AJ146" s="172"/>
      <c r="AK146" s="172"/>
      <c r="AL146" s="172"/>
      <c r="AM146" s="172"/>
      <c r="AN146" s="172"/>
      <c r="AO146" s="172"/>
    </row>
    <row r="147" spans="1:41" x14ac:dyDescent="0.25">
      <c r="A147" s="172"/>
      <c r="B147" s="154"/>
      <c r="C147" s="172"/>
      <c r="D147" s="172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172"/>
      <c r="AM147" s="172"/>
      <c r="AN147" s="172"/>
      <c r="AO147" s="172"/>
    </row>
    <row r="148" spans="1:41" x14ac:dyDescent="0.25">
      <c r="A148" s="172"/>
      <c r="B148" s="154"/>
      <c r="C148" s="172"/>
      <c r="D148" s="172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  <c r="AF148" s="172"/>
      <c r="AG148" s="172"/>
      <c r="AH148" s="172"/>
      <c r="AI148" s="172"/>
      <c r="AJ148" s="172"/>
      <c r="AK148" s="172"/>
      <c r="AL148" s="172"/>
      <c r="AM148" s="172"/>
      <c r="AN148" s="172"/>
      <c r="AO148" s="172"/>
    </row>
    <row r="149" spans="1:41" x14ac:dyDescent="0.25">
      <c r="A149" s="172"/>
      <c r="B149" s="154"/>
      <c r="C149" s="172"/>
      <c r="D149" s="172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  <c r="AF149" s="172"/>
      <c r="AG149" s="172"/>
      <c r="AH149" s="172"/>
      <c r="AI149" s="172"/>
      <c r="AJ149" s="172"/>
      <c r="AK149" s="172"/>
      <c r="AL149" s="172"/>
      <c r="AM149" s="172"/>
      <c r="AN149" s="172"/>
      <c r="AO149" s="172"/>
    </row>
    <row r="150" spans="1:41" x14ac:dyDescent="0.25">
      <c r="A150" s="172"/>
      <c r="B150" s="154"/>
      <c r="C150" s="172"/>
      <c r="D150" s="172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  <c r="AF150" s="172"/>
      <c r="AG150" s="172"/>
      <c r="AH150" s="172"/>
      <c r="AI150" s="172"/>
      <c r="AJ150" s="172"/>
      <c r="AK150" s="172"/>
      <c r="AL150" s="172"/>
      <c r="AM150" s="172"/>
      <c r="AN150" s="172"/>
      <c r="AO150" s="172"/>
    </row>
    <row r="151" spans="1:41" x14ac:dyDescent="0.25">
      <c r="A151" s="172"/>
      <c r="B151" s="154"/>
      <c r="C151" s="172"/>
      <c r="D151" s="172"/>
      <c r="E151" s="172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  <c r="Z151" s="172"/>
      <c r="AA151" s="172"/>
      <c r="AB151" s="172"/>
      <c r="AC151" s="172"/>
      <c r="AD151" s="172"/>
      <c r="AE151" s="172"/>
      <c r="AF151" s="172"/>
      <c r="AG151" s="172"/>
      <c r="AH151" s="172"/>
      <c r="AI151" s="172"/>
      <c r="AJ151" s="172"/>
      <c r="AK151" s="172"/>
      <c r="AL151" s="172"/>
      <c r="AM151" s="172"/>
      <c r="AN151" s="172"/>
      <c r="AO151" s="172"/>
    </row>
    <row r="152" spans="1:41" x14ac:dyDescent="0.25">
      <c r="A152" s="172"/>
      <c r="B152" s="154"/>
      <c r="C152" s="172"/>
      <c r="D152" s="172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  <c r="Z152" s="172"/>
      <c r="AA152" s="172"/>
      <c r="AB152" s="172"/>
      <c r="AC152" s="172"/>
      <c r="AD152" s="172"/>
      <c r="AE152" s="172"/>
      <c r="AF152" s="172"/>
      <c r="AG152" s="172"/>
      <c r="AH152" s="172"/>
      <c r="AI152" s="172"/>
      <c r="AJ152" s="172"/>
      <c r="AK152" s="172"/>
      <c r="AL152" s="172"/>
      <c r="AM152" s="172"/>
      <c r="AN152" s="172"/>
      <c r="AO152" s="172"/>
    </row>
    <row r="153" spans="1:41" x14ac:dyDescent="0.25">
      <c r="A153" s="172"/>
      <c r="B153" s="154"/>
      <c r="C153" s="172"/>
      <c r="D153" s="172"/>
      <c r="E153" s="172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  <c r="Y153" s="172"/>
      <c r="Z153" s="172"/>
      <c r="AA153" s="172"/>
      <c r="AB153" s="172"/>
      <c r="AC153" s="172"/>
      <c r="AD153" s="172"/>
      <c r="AE153" s="172"/>
      <c r="AF153" s="172"/>
      <c r="AG153" s="172"/>
      <c r="AH153" s="172"/>
      <c r="AI153" s="172"/>
      <c r="AJ153" s="172"/>
      <c r="AK153" s="172"/>
      <c r="AL153" s="172"/>
      <c r="AM153" s="172"/>
      <c r="AN153" s="172"/>
      <c r="AO153" s="172"/>
    </row>
    <row r="154" spans="1:41" x14ac:dyDescent="0.25">
      <c r="A154" s="172"/>
      <c r="B154" s="154"/>
      <c r="C154" s="172"/>
      <c r="D154" s="172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  <c r="Z154" s="172"/>
      <c r="AA154" s="172"/>
      <c r="AB154" s="172"/>
      <c r="AC154" s="172"/>
      <c r="AD154" s="172"/>
      <c r="AE154" s="172"/>
      <c r="AF154" s="172"/>
      <c r="AG154" s="172"/>
      <c r="AH154" s="172"/>
      <c r="AI154" s="172"/>
      <c r="AJ154" s="172"/>
      <c r="AK154" s="172"/>
      <c r="AL154" s="172"/>
      <c r="AM154" s="172"/>
      <c r="AN154" s="172"/>
      <c r="AO154" s="172"/>
    </row>
    <row r="155" spans="1:41" x14ac:dyDescent="0.25">
      <c r="A155" s="172"/>
      <c r="B155" s="154"/>
      <c r="C155" s="172"/>
      <c r="D155" s="172"/>
      <c r="E155" s="172"/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  <c r="V155" s="172"/>
      <c r="W155" s="172"/>
      <c r="X155" s="172"/>
      <c r="Y155" s="172"/>
      <c r="Z155" s="172"/>
      <c r="AA155" s="172"/>
      <c r="AB155" s="172"/>
      <c r="AC155" s="172"/>
      <c r="AD155" s="172"/>
      <c r="AE155" s="172"/>
      <c r="AF155" s="172"/>
      <c r="AG155" s="172"/>
      <c r="AH155" s="172"/>
      <c r="AI155" s="172"/>
      <c r="AJ155" s="172"/>
      <c r="AK155" s="172"/>
      <c r="AL155" s="172"/>
      <c r="AM155" s="172"/>
      <c r="AN155" s="172"/>
      <c r="AO155" s="172"/>
    </row>
    <row r="156" spans="1:41" x14ac:dyDescent="0.25">
      <c r="A156" s="172"/>
      <c r="B156" s="154"/>
      <c r="C156" s="172"/>
      <c r="D156" s="172"/>
      <c r="E156" s="172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  <c r="Z156" s="172"/>
      <c r="AA156" s="172"/>
      <c r="AB156" s="172"/>
      <c r="AC156" s="172"/>
      <c r="AD156" s="172"/>
      <c r="AE156" s="172"/>
      <c r="AF156" s="172"/>
      <c r="AG156" s="172"/>
      <c r="AH156" s="172"/>
      <c r="AI156" s="172"/>
      <c r="AJ156" s="172"/>
      <c r="AK156" s="172"/>
      <c r="AL156" s="172"/>
      <c r="AM156" s="172"/>
      <c r="AN156" s="172"/>
      <c r="AO156" s="172"/>
    </row>
    <row r="157" spans="1:41" x14ac:dyDescent="0.25">
      <c r="A157" s="172"/>
      <c r="B157" s="154"/>
      <c r="C157" s="172"/>
      <c r="D157" s="172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  <c r="V157" s="172"/>
      <c r="W157" s="172"/>
      <c r="X157" s="172"/>
      <c r="Y157" s="172"/>
      <c r="Z157" s="172"/>
      <c r="AA157" s="172"/>
      <c r="AB157" s="172"/>
      <c r="AC157" s="172"/>
      <c r="AD157" s="172"/>
      <c r="AE157" s="172"/>
      <c r="AF157" s="172"/>
      <c r="AG157" s="172"/>
      <c r="AH157" s="172"/>
      <c r="AI157" s="172"/>
      <c r="AJ157" s="172"/>
      <c r="AK157" s="172"/>
      <c r="AL157" s="172"/>
      <c r="AM157" s="172"/>
      <c r="AN157" s="172"/>
      <c r="AO157" s="172"/>
    </row>
    <row r="158" spans="1:41" x14ac:dyDescent="0.25">
      <c r="A158" s="172"/>
      <c r="B158" s="154"/>
      <c r="C158" s="172"/>
      <c r="D158" s="172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  <c r="Z158" s="172"/>
      <c r="AA158" s="172"/>
      <c r="AB158" s="172"/>
      <c r="AC158" s="172"/>
      <c r="AD158" s="172"/>
      <c r="AE158" s="172"/>
      <c r="AF158" s="172"/>
      <c r="AG158" s="172"/>
      <c r="AH158" s="172"/>
      <c r="AI158" s="172"/>
      <c r="AJ158" s="172"/>
      <c r="AK158" s="172"/>
      <c r="AL158" s="172"/>
      <c r="AM158" s="172"/>
      <c r="AN158" s="172"/>
      <c r="AO158" s="172"/>
    </row>
    <row r="159" spans="1:41" x14ac:dyDescent="0.25">
      <c r="A159" s="172"/>
      <c r="B159" s="154"/>
      <c r="C159" s="172"/>
      <c r="D159" s="172"/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2"/>
      <c r="Z159" s="172"/>
      <c r="AA159" s="172"/>
      <c r="AB159" s="172"/>
      <c r="AC159" s="172"/>
      <c r="AD159" s="172"/>
      <c r="AE159" s="172"/>
      <c r="AF159" s="172"/>
      <c r="AG159" s="172"/>
      <c r="AH159" s="172"/>
      <c r="AI159" s="172"/>
      <c r="AJ159" s="172"/>
      <c r="AK159" s="172"/>
      <c r="AL159" s="172"/>
      <c r="AM159" s="172"/>
      <c r="AN159" s="172"/>
      <c r="AO159" s="172"/>
    </row>
    <row r="160" spans="1:41" x14ac:dyDescent="0.25">
      <c r="A160" s="172"/>
      <c r="B160" s="154"/>
      <c r="C160" s="172"/>
      <c r="D160" s="172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  <c r="V160" s="172"/>
      <c r="W160" s="172"/>
      <c r="X160" s="172"/>
      <c r="Y160" s="172"/>
      <c r="Z160" s="172"/>
      <c r="AA160" s="172"/>
      <c r="AB160" s="172"/>
      <c r="AC160" s="172"/>
      <c r="AD160" s="172"/>
      <c r="AE160" s="172"/>
      <c r="AF160" s="172"/>
      <c r="AG160" s="172"/>
      <c r="AH160" s="172"/>
      <c r="AI160" s="172"/>
      <c r="AJ160" s="172"/>
      <c r="AK160" s="172"/>
      <c r="AL160" s="172"/>
      <c r="AM160" s="172"/>
      <c r="AN160" s="172"/>
      <c r="AO160" s="172"/>
    </row>
    <row r="161" spans="1:41" x14ac:dyDescent="0.25">
      <c r="A161" s="172"/>
      <c r="B161" s="154"/>
      <c r="C161" s="172"/>
      <c r="D161" s="172"/>
      <c r="E161" s="172"/>
      <c r="F161" s="172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  <c r="V161" s="172"/>
      <c r="W161" s="172"/>
      <c r="X161" s="172"/>
      <c r="Y161" s="172"/>
      <c r="Z161" s="172"/>
      <c r="AA161" s="172"/>
      <c r="AB161" s="172"/>
      <c r="AC161" s="172"/>
      <c r="AD161" s="172"/>
      <c r="AE161" s="172"/>
      <c r="AF161" s="172"/>
      <c r="AG161" s="172"/>
      <c r="AH161" s="172"/>
      <c r="AI161" s="172"/>
      <c r="AJ161" s="172"/>
      <c r="AK161" s="172"/>
      <c r="AL161" s="172"/>
      <c r="AM161" s="172"/>
      <c r="AN161" s="172"/>
      <c r="AO161" s="172"/>
    </row>
    <row r="162" spans="1:41" x14ac:dyDescent="0.25">
      <c r="A162" s="172"/>
      <c r="B162" s="154"/>
      <c r="C162" s="172"/>
      <c r="D162" s="172"/>
      <c r="E162" s="172"/>
      <c r="F162" s="172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172"/>
      <c r="T162" s="172"/>
      <c r="U162" s="172"/>
      <c r="V162" s="172"/>
      <c r="W162" s="172"/>
      <c r="X162" s="172"/>
      <c r="Y162" s="172"/>
      <c r="Z162" s="172"/>
      <c r="AA162" s="172"/>
      <c r="AB162" s="172"/>
      <c r="AC162" s="172"/>
      <c r="AD162" s="172"/>
      <c r="AE162" s="172"/>
      <c r="AF162" s="172"/>
      <c r="AG162" s="172"/>
      <c r="AH162" s="172"/>
      <c r="AI162" s="172"/>
      <c r="AJ162" s="172"/>
      <c r="AK162" s="172"/>
      <c r="AL162" s="172"/>
      <c r="AM162" s="172"/>
      <c r="AN162" s="172"/>
      <c r="AO162" s="172"/>
    </row>
    <row r="163" spans="1:41" x14ac:dyDescent="0.25">
      <c r="A163" s="172"/>
      <c r="B163" s="154"/>
      <c r="C163" s="172"/>
      <c r="D163" s="172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  <c r="V163" s="172"/>
      <c r="W163" s="172"/>
      <c r="X163" s="172"/>
      <c r="Y163" s="172"/>
      <c r="Z163" s="172"/>
      <c r="AA163" s="172"/>
      <c r="AB163" s="172"/>
      <c r="AC163" s="172"/>
      <c r="AD163" s="172"/>
      <c r="AE163" s="172"/>
      <c r="AF163" s="172"/>
      <c r="AG163" s="172"/>
      <c r="AH163" s="172"/>
      <c r="AI163" s="172"/>
      <c r="AJ163" s="172"/>
      <c r="AK163" s="172"/>
      <c r="AL163" s="172"/>
      <c r="AM163" s="172"/>
      <c r="AN163" s="172"/>
      <c r="AO163" s="172"/>
    </row>
    <row r="164" spans="1:41" x14ac:dyDescent="0.25">
      <c r="A164" s="172"/>
      <c r="B164" s="154"/>
      <c r="C164" s="172"/>
      <c r="D164" s="172"/>
      <c r="E164" s="172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/>
      <c r="U164" s="172"/>
      <c r="V164" s="172"/>
      <c r="W164" s="172"/>
      <c r="X164" s="172"/>
      <c r="Y164" s="172"/>
      <c r="Z164" s="172"/>
      <c r="AA164" s="172"/>
      <c r="AB164" s="172"/>
      <c r="AC164" s="172"/>
      <c r="AD164" s="172"/>
      <c r="AE164" s="172"/>
      <c r="AF164" s="172"/>
      <c r="AG164" s="172"/>
      <c r="AH164" s="172"/>
      <c r="AI164" s="172"/>
      <c r="AJ164" s="172"/>
      <c r="AK164" s="172"/>
      <c r="AL164" s="172"/>
      <c r="AM164" s="172"/>
      <c r="AN164" s="172"/>
      <c r="AO164" s="172"/>
    </row>
    <row r="165" spans="1:41" x14ac:dyDescent="0.25">
      <c r="A165" s="172"/>
      <c r="B165" s="154"/>
      <c r="C165" s="172"/>
      <c r="D165" s="172"/>
      <c r="E165" s="172"/>
      <c r="F165" s="172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  <c r="U165" s="172"/>
      <c r="V165" s="172"/>
      <c r="W165" s="172"/>
      <c r="X165" s="172"/>
      <c r="Y165" s="172"/>
      <c r="Z165" s="172"/>
      <c r="AA165" s="172"/>
      <c r="AB165" s="172"/>
      <c r="AC165" s="172"/>
      <c r="AD165" s="172"/>
      <c r="AE165" s="172"/>
      <c r="AF165" s="172"/>
      <c r="AG165" s="172"/>
      <c r="AH165" s="172"/>
      <c r="AI165" s="172"/>
      <c r="AJ165" s="172"/>
      <c r="AK165" s="172"/>
      <c r="AL165" s="172"/>
      <c r="AM165" s="172"/>
      <c r="AN165" s="172"/>
      <c r="AO165" s="172"/>
    </row>
    <row r="166" spans="1:41" x14ac:dyDescent="0.25">
      <c r="A166" s="172"/>
      <c r="B166" s="154"/>
      <c r="C166" s="172"/>
      <c r="D166" s="172"/>
      <c r="E166" s="172"/>
      <c r="F166" s="172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  <c r="V166" s="172"/>
      <c r="W166" s="172"/>
      <c r="X166" s="172"/>
      <c r="Y166" s="172"/>
      <c r="Z166" s="172"/>
      <c r="AA166" s="172"/>
      <c r="AB166" s="172"/>
      <c r="AC166" s="172"/>
      <c r="AD166" s="172"/>
      <c r="AE166" s="172"/>
      <c r="AF166" s="172"/>
      <c r="AG166" s="172"/>
      <c r="AH166" s="172"/>
      <c r="AI166" s="172"/>
      <c r="AJ166" s="172"/>
      <c r="AK166" s="172"/>
      <c r="AL166" s="172"/>
      <c r="AM166" s="172"/>
      <c r="AN166" s="172"/>
      <c r="AO166" s="172"/>
    </row>
    <row r="167" spans="1:41" x14ac:dyDescent="0.25">
      <c r="A167" s="172"/>
      <c r="B167" s="154"/>
      <c r="C167" s="172"/>
      <c r="D167" s="172"/>
      <c r="E167" s="172"/>
      <c r="F167" s="172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  <c r="U167" s="172"/>
      <c r="V167" s="172"/>
      <c r="W167" s="172"/>
      <c r="X167" s="172"/>
      <c r="Y167" s="172"/>
      <c r="Z167" s="172"/>
      <c r="AA167" s="172"/>
      <c r="AB167" s="172"/>
      <c r="AC167" s="172"/>
      <c r="AD167" s="172"/>
      <c r="AE167" s="172"/>
      <c r="AF167" s="172"/>
      <c r="AG167" s="172"/>
      <c r="AH167" s="172"/>
      <c r="AI167" s="172"/>
      <c r="AJ167" s="172"/>
      <c r="AK167" s="172"/>
      <c r="AL167" s="172"/>
      <c r="AM167" s="172"/>
      <c r="AN167" s="172"/>
      <c r="AO167" s="172"/>
    </row>
    <row r="168" spans="1:41" x14ac:dyDescent="0.25">
      <c r="A168" s="172"/>
      <c r="B168" s="154"/>
      <c r="C168" s="172"/>
      <c r="D168" s="172"/>
      <c r="E168" s="172"/>
      <c r="F168" s="172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  <c r="S168" s="172"/>
      <c r="T168" s="172"/>
      <c r="U168" s="172"/>
      <c r="V168" s="172"/>
      <c r="W168" s="172"/>
      <c r="X168" s="172"/>
      <c r="Y168" s="172"/>
      <c r="Z168" s="172"/>
      <c r="AA168" s="172"/>
      <c r="AB168" s="172"/>
      <c r="AC168" s="172"/>
      <c r="AD168" s="172"/>
      <c r="AE168" s="172"/>
      <c r="AF168" s="172"/>
      <c r="AG168" s="172"/>
      <c r="AH168" s="172"/>
      <c r="AI168" s="172"/>
      <c r="AJ168" s="172"/>
      <c r="AK168" s="172"/>
      <c r="AL168" s="172"/>
      <c r="AM168" s="172"/>
      <c r="AN168" s="172"/>
      <c r="AO168" s="172"/>
    </row>
    <row r="169" spans="1:41" x14ac:dyDescent="0.25">
      <c r="A169" s="172"/>
      <c r="B169" s="154"/>
      <c r="C169" s="172"/>
      <c r="D169" s="172"/>
      <c r="E169" s="172"/>
      <c r="F169" s="172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  <c r="V169" s="172"/>
      <c r="W169" s="172"/>
      <c r="X169" s="172"/>
      <c r="Y169" s="172"/>
      <c r="Z169" s="172"/>
      <c r="AA169" s="172"/>
      <c r="AB169" s="172"/>
      <c r="AC169" s="172"/>
      <c r="AD169" s="172"/>
      <c r="AE169" s="172"/>
      <c r="AF169" s="172"/>
      <c r="AG169" s="172"/>
      <c r="AH169" s="172"/>
      <c r="AI169" s="172"/>
      <c r="AJ169" s="172"/>
      <c r="AK169" s="172"/>
      <c r="AL169" s="172"/>
      <c r="AM169" s="172"/>
      <c r="AN169" s="172"/>
      <c r="AO169" s="172"/>
    </row>
    <row r="170" spans="1:41" x14ac:dyDescent="0.25">
      <c r="A170" s="172"/>
      <c r="B170" s="154"/>
      <c r="C170" s="172"/>
      <c r="D170" s="172"/>
      <c r="E170" s="172"/>
      <c r="F170" s="172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2"/>
      <c r="V170" s="172"/>
      <c r="W170" s="172"/>
      <c r="X170" s="172"/>
      <c r="Y170" s="172"/>
      <c r="Z170" s="172"/>
      <c r="AA170" s="172"/>
      <c r="AB170" s="172"/>
      <c r="AC170" s="172"/>
      <c r="AD170" s="172"/>
      <c r="AE170" s="172"/>
      <c r="AF170" s="172"/>
      <c r="AG170" s="172"/>
      <c r="AH170" s="172"/>
      <c r="AI170" s="172"/>
      <c r="AJ170" s="172"/>
      <c r="AK170" s="172"/>
      <c r="AL170" s="172"/>
      <c r="AM170" s="172"/>
      <c r="AN170" s="172"/>
      <c r="AO170" s="172"/>
    </row>
    <row r="171" spans="1:41" x14ac:dyDescent="0.25">
      <c r="A171" s="172"/>
      <c r="B171" s="154"/>
      <c r="C171" s="172"/>
      <c r="D171" s="172"/>
      <c r="E171" s="172"/>
      <c r="F171" s="172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172"/>
      <c r="T171" s="172"/>
      <c r="U171" s="172"/>
      <c r="V171" s="172"/>
      <c r="W171" s="172"/>
      <c r="X171" s="172"/>
      <c r="Y171" s="172"/>
      <c r="Z171" s="172"/>
      <c r="AA171" s="172"/>
      <c r="AB171" s="172"/>
      <c r="AC171" s="172"/>
      <c r="AD171" s="172"/>
      <c r="AE171" s="172"/>
      <c r="AF171" s="172"/>
      <c r="AG171" s="172"/>
      <c r="AH171" s="172"/>
      <c r="AI171" s="172"/>
      <c r="AJ171" s="172"/>
      <c r="AK171" s="172"/>
      <c r="AL171" s="172"/>
      <c r="AM171" s="172"/>
      <c r="AN171" s="172"/>
      <c r="AO171" s="172"/>
    </row>
    <row r="172" spans="1:41" x14ac:dyDescent="0.25">
      <c r="A172" s="172"/>
      <c r="B172" s="154"/>
      <c r="C172" s="172"/>
      <c r="D172" s="172"/>
      <c r="E172" s="172"/>
      <c r="F172" s="172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  <c r="U172" s="172"/>
      <c r="V172" s="172"/>
      <c r="W172" s="172"/>
      <c r="X172" s="172"/>
      <c r="Y172" s="172"/>
      <c r="Z172" s="172"/>
      <c r="AA172" s="172"/>
      <c r="AB172" s="172"/>
      <c r="AC172" s="172"/>
      <c r="AD172" s="172"/>
      <c r="AE172" s="172"/>
      <c r="AF172" s="172"/>
      <c r="AG172" s="172"/>
      <c r="AH172" s="172"/>
      <c r="AI172" s="172"/>
      <c r="AJ172" s="172"/>
      <c r="AK172" s="172"/>
      <c r="AL172" s="172"/>
      <c r="AM172" s="172"/>
      <c r="AN172" s="172"/>
      <c r="AO172" s="172"/>
    </row>
    <row r="173" spans="1:41" x14ac:dyDescent="0.25">
      <c r="A173" s="172"/>
      <c r="B173" s="154"/>
      <c r="C173" s="172"/>
      <c r="D173" s="172"/>
      <c r="E173" s="172"/>
      <c r="F173" s="172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  <c r="V173" s="172"/>
      <c r="W173" s="172"/>
      <c r="X173" s="172"/>
      <c r="Y173" s="172"/>
      <c r="Z173" s="172"/>
      <c r="AA173" s="172"/>
      <c r="AB173" s="172"/>
      <c r="AC173" s="172"/>
      <c r="AD173" s="172"/>
      <c r="AE173" s="172"/>
      <c r="AF173" s="172"/>
      <c r="AG173" s="172"/>
      <c r="AH173" s="172"/>
      <c r="AI173" s="172"/>
      <c r="AJ173" s="172"/>
      <c r="AK173" s="172"/>
      <c r="AL173" s="172"/>
      <c r="AM173" s="172"/>
      <c r="AN173" s="172"/>
      <c r="AO173" s="172"/>
    </row>
    <row r="174" spans="1:41" x14ac:dyDescent="0.25">
      <c r="A174" s="172"/>
      <c r="B174" s="154"/>
      <c r="C174" s="172"/>
      <c r="D174" s="172"/>
      <c r="E174" s="172"/>
      <c r="F174" s="172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  <c r="U174" s="172"/>
      <c r="V174" s="172"/>
      <c r="W174" s="172"/>
      <c r="X174" s="172"/>
      <c r="Y174" s="172"/>
      <c r="Z174" s="172"/>
      <c r="AA174" s="172"/>
      <c r="AB174" s="172"/>
      <c r="AC174" s="172"/>
      <c r="AD174" s="172"/>
      <c r="AE174" s="172"/>
      <c r="AF174" s="172"/>
      <c r="AG174" s="172"/>
      <c r="AH174" s="172"/>
      <c r="AI174" s="172"/>
      <c r="AJ174" s="172"/>
      <c r="AK174" s="172"/>
      <c r="AL174" s="172"/>
      <c r="AM174" s="172"/>
      <c r="AN174" s="172"/>
      <c r="AO174" s="172"/>
    </row>
    <row r="175" spans="1:41" x14ac:dyDescent="0.25">
      <c r="A175" s="172"/>
      <c r="B175" s="154"/>
      <c r="C175" s="172"/>
      <c r="D175" s="172"/>
      <c r="E175" s="172"/>
      <c r="F175" s="172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172"/>
      <c r="T175" s="172"/>
      <c r="U175" s="172"/>
      <c r="V175" s="172"/>
      <c r="W175" s="172"/>
      <c r="X175" s="172"/>
      <c r="Y175" s="172"/>
      <c r="Z175" s="172"/>
      <c r="AA175" s="172"/>
      <c r="AB175" s="172"/>
      <c r="AC175" s="172"/>
      <c r="AD175" s="172"/>
      <c r="AE175" s="172"/>
      <c r="AF175" s="172"/>
      <c r="AG175" s="172"/>
      <c r="AH175" s="172"/>
      <c r="AI175" s="172"/>
      <c r="AJ175" s="172"/>
      <c r="AK175" s="172"/>
      <c r="AL175" s="172"/>
      <c r="AM175" s="172"/>
      <c r="AN175" s="172"/>
      <c r="AO175" s="172"/>
    </row>
    <row r="176" spans="1:41" x14ac:dyDescent="0.25">
      <c r="A176" s="172"/>
      <c r="B176" s="154"/>
      <c r="C176" s="172"/>
      <c r="D176" s="172"/>
      <c r="E176" s="172"/>
      <c r="F176" s="172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172"/>
      <c r="T176" s="172"/>
      <c r="U176" s="172"/>
      <c r="V176" s="172"/>
      <c r="W176" s="172"/>
      <c r="X176" s="172"/>
      <c r="Y176" s="172"/>
      <c r="Z176" s="172"/>
      <c r="AA176" s="172"/>
      <c r="AB176" s="172"/>
      <c r="AC176" s="172"/>
      <c r="AD176" s="172"/>
      <c r="AE176" s="172"/>
      <c r="AF176" s="172"/>
      <c r="AG176" s="172"/>
      <c r="AH176" s="172"/>
      <c r="AI176" s="172"/>
      <c r="AJ176" s="172"/>
      <c r="AK176" s="172"/>
      <c r="AL176" s="172"/>
      <c r="AM176" s="172"/>
      <c r="AN176" s="172"/>
      <c r="AO176" s="172"/>
    </row>
    <row r="177" spans="1:41" x14ac:dyDescent="0.25">
      <c r="A177" s="172"/>
      <c r="B177" s="154"/>
      <c r="C177" s="172"/>
      <c r="D177" s="172"/>
      <c r="E177" s="172"/>
      <c r="F177" s="172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  <c r="S177" s="172"/>
      <c r="T177" s="172"/>
      <c r="U177" s="172"/>
      <c r="V177" s="172"/>
      <c r="W177" s="172"/>
      <c r="X177" s="172"/>
      <c r="Y177" s="172"/>
      <c r="Z177" s="172"/>
      <c r="AA177" s="172"/>
      <c r="AB177" s="172"/>
      <c r="AC177" s="172"/>
      <c r="AD177" s="172"/>
      <c r="AE177" s="172"/>
      <c r="AF177" s="172"/>
      <c r="AG177" s="172"/>
      <c r="AH177" s="172"/>
      <c r="AI177" s="172"/>
      <c r="AJ177" s="172"/>
      <c r="AK177" s="172"/>
      <c r="AL177" s="172"/>
      <c r="AM177" s="172"/>
      <c r="AN177" s="172"/>
      <c r="AO177" s="172"/>
    </row>
    <row r="178" spans="1:41" x14ac:dyDescent="0.25">
      <c r="A178" s="172"/>
      <c r="B178" s="154"/>
      <c r="C178" s="172"/>
      <c r="D178" s="172"/>
      <c r="E178" s="172"/>
      <c r="F178" s="172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172"/>
      <c r="T178" s="172"/>
      <c r="U178" s="172"/>
      <c r="V178" s="172"/>
      <c r="W178" s="172"/>
      <c r="X178" s="172"/>
      <c r="Y178" s="172"/>
      <c r="Z178" s="172"/>
      <c r="AA178" s="172"/>
      <c r="AB178" s="172"/>
      <c r="AC178" s="172"/>
      <c r="AD178" s="172"/>
      <c r="AE178" s="172"/>
      <c r="AF178" s="172"/>
      <c r="AG178" s="172"/>
      <c r="AH178" s="172"/>
      <c r="AI178" s="172"/>
      <c r="AJ178" s="172"/>
      <c r="AK178" s="172"/>
      <c r="AL178" s="172"/>
      <c r="AM178" s="172"/>
      <c r="AN178" s="172"/>
      <c r="AO178" s="172"/>
    </row>
    <row r="179" spans="1:41" x14ac:dyDescent="0.25">
      <c r="A179" s="172"/>
      <c r="B179" s="154"/>
      <c r="C179" s="172"/>
      <c r="D179" s="172"/>
      <c r="E179" s="172"/>
      <c r="F179" s="172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  <c r="S179" s="172"/>
      <c r="T179" s="172"/>
      <c r="U179" s="172"/>
      <c r="V179" s="172"/>
      <c r="W179" s="172"/>
      <c r="X179" s="172"/>
      <c r="Y179" s="172"/>
      <c r="Z179" s="172"/>
      <c r="AA179" s="172"/>
      <c r="AB179" s="172"/>
      <c r="AC179" s="172"/>
      <c r="AD179" s="172"/>
      <c r="AE179" s="172"/>
      <c r="AF179" s="172"/>
      <c r="AG179" s="172"/>
      <c r="AH179" s="172"/>
      <c r="AI179" s="172"/>
      <c r="AJ179" s="172"/>
      <c r="AK179" s="172"/>
      <c r="AL179" s="172"/>
      <c r="AM179" s="172"/>
      <c r="AN179" s="172"/>
      <c r="AO179" s="172"/>
    </row>
    <row r="180" spans="1:41" x14ac:dyDescent="0.25">
      <c r="A180" s="172"/>
      <c r="B180" s="154"/>
      <c r="C180" s="172"/>
      <c r="D180" s="172"/>
      <c r="E180" s="172"/>
      <c r="F180" s="172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  <c r="R180" s="172"/>
      <c r="S180" s="172"/>
      <c r="T180" s="172"/>
      <c r="U180" s="172"/>
      <c r="V180" s="172"/>
      <c r="W180" s="172"/>
      <c r="X180" s="172"/>
      <c r="Y180" s="172"/>
      <c r="Z180" s="172"/>
      <c r="AA180" s="172"/>
      <c r="AB180" s="172"/>
      <c r="AC180" s="172"/>
      <c r="AD180" s="172"/>
      <c r="AE180" s="172"/>
      <c r="AF180" s="172"/>
      <c r="AG180" s="172"/>
      <c r="AH180" s="172"/>
      <c r="AI180" s="172"/>
      <c r="AJ180" s="172"/>
      <c r="AK180" s="172"/>
      <c r="AL180" s="172"/>
      <c r="AM180" s="172"/>
      <c r="AN180" s="172"/>
      <c r="AO180" s="172"/>
    </row>
    <row r="181" spans="1:41" x14ac:dyDescent="0.25">
      <c r="A181" s="172"/>
      <c r="B181" s="154"/>
      <c r="C181" s="172"/>
      <c r="D181" s="172"/>
      <c r="E181" s="172"/>
      <c r="F181" s="172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  <c r="R181" s="172"/>
      <c r="S181" s="172"/>
      <c r="T181" s="172"/>
      <c r="U181" s="172"/>
      <c r="V181" s="172"/>
      <c r="W181" s="172"/>
      <c r="X181" s="172"/>
      <c r="Y181" s="172"/>
      <c r="Z181" s="172"/>
      <c r="AA181" s="172"/>
      <c r="AB181" s="172"/>
      <c r="AC181" s="172"/>
      <c r="AD181" s="172"/>
      <c r="AE181" s="172"/>
      <c r="AF181" s="172"/>
      <c r="AG181" s="172"/>
      <c r="AH181" s="172"/>
      <c r="AI181" s="172"/>
      <c r="AJ181" s="172"/>
      <c r="AK181" s="172"/>
      <c r="AL181" s="172"/>
      <c r="AM181" s="172"/>
      <c r="AN181" s="172"/>
      <c r="AO181" s="172"/>
    </row>
    <row r="182" spans="1:41" x14ac:dyDescent="0.25">
      <c r="A182" s="172"/>
      <c r="B182" s="154"/>
      <c r="C182" s="172"/>
      <c r="D182" s="172"/>
      <c r="E182" s="172"/>
      <c r="F182" s="172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  <c r="S182" s="172"/>
      <c r="T182" s="172"/>
      <c r="U182" s="172"/>
      <c r="V182" s="172"/>
      <c r="W182" s="172"/>
      <c r="X182" s="172"/>
      <c r="Y182" s="172"/>
      <c r="Z182" s="172"/>
      <c r="AA182" s="172"/>
      <c r="AB182" s="172"/>
      <c r="AC182" s="172"/>
      <c r="AD182" s="172"/>
      <c r="AE182" s="172"/>
      <c r="AF182" s="172"/>
      <c r="AG182" s="172"/>
      <c r="AH182" s="172"/>
      <c r="AI182" s="172"/>
      <c r="AJ182" s="172"/>
      <c r="AK182" s="172"/>
      <c r="AL182" s="172"/>
      <c r="AM182" s="172"/>
      <c r="AN182" s="172"/>
      <c r="AO182" s="172"/>
    </row>
    <row r="183" spans="1:41" x14ac:dyDescent="0.25">
      <c r="A183" s="172"/>
      <c r="B183" s="154"/>
      <c r="C183" s="172"/>
      <c r="D183" s="172"/>
      <c r="E183" s="172"/>
      <c r="F183" s="172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  <c r="S183" s="172"/>
      <c r="T183" s="172"/>
      <c r="U183" s="172"/>
      <c r="V183" s="172"/>
      <c r="W183" s="172"/>
      <c r="X183" s="172"/>
      <c r="Y183" s="172"/>
      <c r="Z183" s="172"/>
      <c r="AA183" s="172"/>
      <c r="AB183" s="172"/>
      <c r="AC183" s="172"/>
      <c r="AD183" s="172"/>
      <c r="AE183" s="172"/>
      <c r="AF183" s="172"/>
      <c r="AG183" s="172"/>
      <c r="AH183" s="172"/>
      <c r="AI183" s="172"/>
      <c r="AJ183" s="172"/>
      <c r="AK183" s="172"/>
      <c r="AL183" s="172"/>
      <c r="AM183" s="172"/>
      <c r="AN183" s="172"/>
      <c r="AO183" s="172"/>
    </row>
    <row r="184" spans="1:41" x14ac:dyDescent="0.25">
      <c r="A184" s="172"/>
      <c r="B184" s="154"/>
      <c r="C184" s="172"/>
      <c r="D184" s="172"/>
      <c r="E184" s="172"/>
      <c r="F184" s="172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172"/>
      <c r="T184" s="172"/>
      <c r="U184" s="172"/>
      <c r="V184" s="172"/>
      <c r="W184" s="172"/>
      <c r="X184" s="172"/>
      <c r="Y184" s="172"/>
      <c r="Z184" s="172"/>
      <c r="AA184" s="172"/>
      <c r="AB184" s="172"/>
      <c r="AC184" s="172"/>
      <c r="AD184" s="172"/>
      <c r="AE184" s="172"/>
      <c r="AF184" s="172"/>
      <c r="AG184" s="172"/>
      <c r="AH184" s="172"/>
      <c r="AI184" s="172"/>
      <c r="AJ184" s="172"/>
      <c r="AK184" s="172"/>
      <c r="AL184" s="172"/>
      <c r="AM184" s="172"/>
      <c r="AN184" s="172"/>
      <c r="AO184" s="172"/>
    </row>
    <row r="185" spans="1:41" x14ac:dyDescent="0.25">
      <c r="A185" s="172"/>
      <c r="B185" s="154"/>
      <c r="C185" s="172"/>
      <c r="D185" s="172"/>
      <c r="E185" s="172"/>
      <c r="F185" s="172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2"/>
      <c r="S185" s="172"/>
      <c r="T185" s="172"/>
      <c r="U185" s="172"/>
      <c r="V185" s="172"/>
      <c r="W185" s="172"/>
      <c r="X185" s="172"/>
      <c r="Y185" s="172"/>
      <c r="Z185" s="172"/>
      <c r="AA185" s="172"/>
      <c r="AB185" s="172"/>
      <c r="AC185" s="172"/>
      <c r="AD185" s="172"/>
      <c r="AE185" s="172"/>
      <c r="AF185" s="172"/>
      <c r="AG185" s="172"/>
      <c r="AH185" s="172"/>
      <c r="AI185" s="172"/>
      <c r="AJ185" s="172"/>
      <c r="AK185" s="172"/>
      <c r="AL185" s="172"/>
      <c r="AM185" s="172"/>
      <c r="AN185" s="172"/>
      <c r="AO185" s="172"/>
    </row>
    <row r="186" spans="1:41" x14ac:dyDescent="0.25">
      <c r="A186" s="172"/>
      <c r="B186" s="154"/>
      <c r="C186" s="172"/>
      <c r="D186" s="172"/>
      <c r="E186" s="172"/>
      <c r="F186" s="172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  <c r="S186" s="172"/>
      <c r="T186" s="172"/>
      <c r="U186" s="172"/>
      <c r="V186" s="172"/>
      <c r="W186" s="172"/>
      <c r="X186" s="172"/>
      <c r="Y186" s="172"/>
      <c r="Z186" s="172"/>
      <c r="AA186" s="172"/>
      <c r="AB186" s="172"/>
      <c r="AC186" s="172"/>
      <c r="AD186" s="172"/>
      <c r="AE186" s="172"/>
      <c r="AF186" s="172"/>
      <c r="AG186" s="172"/>
      <c r="AH186" s="172"/>
      <c r="AI186" s="172"/>
      <c r="AJ186" s="172"/>
      <c r="AK186" s="172"/>
      <c r="AL186" s="172"/>
      <c r="AM186" s="172"/>
      <c r="AN186" s="172"/>
      <c r="AO186" s="172"/>
    </row>
    <row r="187" spans="1:41" x14ac:dyDescent="0.25">
      <c r="A187" s="172"/>
      <c r="B187" s="154"/>
      <c r="C187" s="172"/>
      <c r="D187" s="172"/>
      <c r="E187" s="172"/>
      <c r="F187" s="172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  <c r="S187" s="172"/>
      <c r="T187" s="172"/>
      <c r="U187" s="172"/>
      <c r="V187" s="172"/>
      <c r="W187" s="172"/>
      <c r="X187" s="172"/>
      <c r="Y187" s="172"/>
      <c r="Z187" s="172"/>
      <c r="AA187" s="172"/>
      <c r="AB187" s="172"/>
      <c r="AC187" s="172"/>
      <c r="AD187" s="172"/>
      <c r="AE187" s="172"/>
      <c r="AF187" s="172"/>
      <c r="AG187" s="172"/>
      <c r="AH187" s="172"/>
      <c r="AI187" s="172"/>
      <c r="AJ187" s="172"/>
      <c r="AK187" s="172"/>
      <c r="AL187" s="172"/>
      <c r="AM187" s="172"/>
      <c r="AN187" s="172"/>
      <c r="AO187" s="172"/>
    </row>
    <row r="188" spans="1:41" x14ac:dyDescent="0.25">
      <c r="A188" s="172"/>
      <c r="B188" s="154"/>
      <c r="C188" s="172"/>
      <c r="D188" s="172"/>
      <c r="E188" s="172"/>
      <c r="F188" s="172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172"/>
      <c r="T188" s="172"/>
      <c r="U188" s="172"/>
      <c r="V188" s="172"/>
      <c r="W188" s="172"/>
      <c r="X188" s="172"/>
      <c r="Y188" s="172"/>
      <c r="Z188" s="172"/>
      <c r="AA188" s="172"/>
      <c r="AB188" s="172"/>
      <c r="AC188" s="172"/>
      <c r="AD188" s="172"/>
      <c r="AE188" s="172"/>
      <c r="AF188" s="172"/>
      <c r="AG188" s="172"/>
      <c r="AH188" s="172"/>
      <c r="AI188" s="172"/>
      <c r="AJ188" s="172"/>
      <c r="AK188" s="172"/>
      <c r="AL188" s="172"/>
      <c r="AM188" s="172"/>
      <c r="AN188" s="172"/>
      <c r="AO188" s="172"/>
    </row>
    <row r="189" spans="1:41" x14ac:dyDescent="0.25">
      <c r="A189" s="172"/>
      <c r="B189" s="154"/>
      <c r="C189" s="172"/>
      <c r="D189" s="172"/>
      <c r="E189" s="172"/>
      <c r="F189" s="172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  <c r="S189" s="172"/>
      <c r="T189" s="172"/>
      <c r="U189" s="172"/>
      <c r="V189" s="172"/>
      <c r="W189" s="172"/>
      <c r="X189" s="172"/>
      <c r="Y189" s="172"/>
      <c r="Z189" s="172"/>
      <c r="AA189" s="172"/>
      <c r="AB189" s="172"/>
      <c r="AC189" s="172"/>
      <c r="AD189" s="172"/>
      <c r="AE189" s="172"/>
      <c r="AF189" s="172"/>
      <c r="AG189" s="172"/>
      <c r="AH189" s="172"/>
      <c r="AI189" s="172"/>
      <c r="AJ189" s="172"/>
      <c r="AK189" s="172"/>
      <c r="AL189" s="172"/>
      <c r="AM189" s="172"/>
      <c r="AN189" s="172"/>
      <c r="AO189" s="172"/>
    </row>
    <row r="190" spans="1:41" x14ac:dyDescent="0.25">
      <c r="A190" s="172"/>
      <c r="B190" s="154"/>
      <c r="C190" s="172"/>
      <c r="D190" s="172"/>
      <c r="E190" s="172"/>
      <c r="F190" s="172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172"/>
      <c r="T190" s="172"/>
      <c r="U190" s="172"/>
      <c r="V190" s="172"/>
      <c r="W190" s="172"/>
      <c r="X190" s="172"/>
      <c r="Y190" s="172"/>
      <c r="Z190" s="172"/>
      <c r="AA190" s="172"/>
      <c r="AB190" s="172"/>
      <c r="AC190" s="172"/>
      <c r="AD190" s="172"/>
      <c r="AE190" s="172"/>
      <c r="AF190" s="172"/>
      <c r="AG190" s="172"/>
      <c r="AH190" s="172"/>
      <c r="AI190" s="172"/>
      <c r="AJ190" s="172"/>
      <c r="AK190" s="172"/>
      <c r="AL190" s="172"/>
      <c r="AM190" s="172"/>
      <c r="AN190" s="172"/>
      <c r="AO190" s="172"/>
    </row>
    <row r="191" spans="1:41" x14ac:dyDescent="0.25">
      <c r="A191" s="172"/>
      <c r="B191" s="154"/>
      <c r="C191" s="172"/>
      <c r="D191" s="172"/>
      <c r="E191" s="172"/>
      <c r="F191" s="172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172"/>
      <c r="T191" s="172"/>
      <c r="U191" s="172"/>
      <c r="V191" s="172"/>
      <c r="W191" s="172"/>
      <c r="X191" s="172"/>
      <c r="Y191" s="172"/>
      <c r="Z191" s="172"/>
      <c r="AA191" s="172"/>
      <c r="AB191" s="172"/>
      <c r="AC191" s="172"/>
      <c r="AD191" s="172"/>
      <c r="AE191" s="172"/>
      <c r="AF191" s="172"/>
      <c r="AG191" s="172"/>
      <c r="AH191" s="172"/>
      <c r="AI191" s="172"/>
      <c r="AJ191" s="172"/>
      <c r="AK191" s="172"/>
      <c r="AL191" s="172"/>
      <c r="AM191" s="172"/>
      <c r="AN191" s="172"/>
      <c r="AO191" s="172"/>
    </row>
    <row r="192" spans="1:41" x14ac:dyDescent="0.25">
      <c r="A192" s="172"/>
      <c r="B192" s="154"/>
      <c r="C192" s="172"/>
      <c r="D192" s="172"/>
      <c r="E192" s="172"/>
      <c r="F192" s="172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  <c r="S192" s="172"/>
      <c r="T192" s="172"/>
      <c r="U192" s="172"/>
      <c r="V192" s="172"/>
      <c r="W192" s="172"/>
      <c r="X192" s="172"/>
      <c r="Y192" s="172"/>
      <c r="Z192" s="172"/>
      <c r="AA192" s="172"/>
      <c r="AB192" s="172"/>
      <c r="AC192" s="172"/>
      <c r="AD192" s="172"/>
      <c r="AE192" s="172"/>
      <c r="AF192" s="172"/>
      <c r="AG192" s="172"/>
      <c r="AH192" s="172"/>
      <c r="AI192" s="172"/>
      <c r="AJ192" s="172"/>
      <c r="AK192" s="172"/>
      <c r="AL192" s="172"/>
      <c r="AM192" s="172"/>
      <c r="AN192" s="172"/>
      <c r="AO192" s="172"/>
    </row>
    <row r="193" spans="1:41" x14ac:dyDescent="0.25">
      <c r="A193" s="172"/>
      <c r="B193" s="154"/>
      <c r="C193" s="172"/>
      <c r="D193" s="172"/>
      <c r="E193" s="172"/>
      <c r="F193" s="172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172"/>
      <c r="T193" s="172"/>
      <c r="U193" s="172"/>
      <c r="V193" s="172"/>
      <c r="W193" s="172"/>
      <c r="X193" s="172"/>
      <c r="Y193" s="172"/>
      <c r="Z193" s="172"/>
      <c r="AA193" s="172"/>
      <c r="AB193" s="172"/>
      <c r="AC193" s="172"/>
      <c r="AD193" s="172"/>
      <c r="AE193" s="172"/>
      <c r="AF193" s="172"/>
      <c r="AG193" s="172"/>
      <c r="AH193" s="172"/>
      <c r="AI193" s="172"/>
      <c r="AJ193" s="172"/>
      <c r="AK193" s="172"/>
      <c r="AL193" s="172"/>
      <c r="AM193" s="172"/>
      <c r="AN193" s="172"/>
      <c r="AO193" s="172"/>
    </row>
    <row r="194" spans="1:41" x14ac:dyDescent="0.25">
      <c r="A194" s="172"/>
      <c r="B194" s="154"/>
      <c r="C194" s="172"/>
      <c r="D194" s="172"/>
      <c r="E194" s="172"/>
      <c r="F194" s="172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  <c r="R194" s="172"/>
      <c r="S194" s="172"/>
      <c r="T194" s="172"/>
      <c r="U194" s="172"/>
      <c r="V194" s="172"/>
      <c r="W194" s="172"/>
      <c r="X194" s="172"/>
      <c r="Y194" s="172"/>
      <c r="Z194" s="172"/>
      <c r="AA194" s="172"/>
      <c r="AB194" s="172"/>
      <c r="AC194" s="172"/>
      <c r="AD194" s="172"/>
      <c r="AE194" s="172"/>
      <c r="AF194" s="172"/>
      <c r="AG194" s="172"/>
      <c r="AH194" s="172"/>
      <c r="AI194" s="172"/>
      <c r="AJ194" s="172"/>
      <c r="AK194" s="172"/>
      <c r="AL194" s="172"/>
      <c r="AM194" s="172"/>
      <c r="AN194" s="172"/>
      <c r="AO194" s="172"/>
    </row>
    <row r="195" spans="1:41" x14ac:dyDescent="0.25">
      <c r="A195" s="172"/>
      <c r="B195" s="154"/>
      <c r="C195" s="172"/>
      <c r="D195" s="172"/>
      <c r="E195" s="172"/>
      <c r="F195" s="172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  <c r="S195" s="172"/>
      <c r="T195" s="172"/>
      <c r="U195" s="172"/>
      <c r="V195" s="172"/>
      <c r="W195" s="172"/>
      <c r="X195" s="172"/>
      <c r="Y195" s="172"/>
      <c r="Z195" s="172"/>
      <c r="AA195" s="172"/>
      <c r="AB195" s="172"/>
      <c r="AC195" s="172"/>
      <c r="AD195" s="172"/>
      <c r="AE195" s="172"/>
      <c r="AF195" s="172"/>
      <c r="AG195" s="172"/>
      <c r="AH195" s="172"/>
      <c r="AI195" s="172"/>
      <c r="AJ195" s="172"/>
      <c r="AK195" s="172"/>
      <c r="AL195" s="172"/>
      <c r="AM195" s="172"/>
      <c r="AN195" s="172"/>
      <c r="AO195" s="172"/>
    </row>
    <row r="196" spans="1:41" x14ac:dyDescent="0.25">
      <c r="A196" s="172"/>
      <c r="B196" s="154"/>
      <c r="C196" s="172"/>
      <c r="D196" s="172"/>
      <c r="E196" s="172"/>
      <c r="F196" s="172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  <c r="R196" s="172"/>
      <c r="S196" s="172"/>
      <c r="T196" s="172"/>
      <c r="U196" s="172"/>
      <c r="V196" s="172"/>
      <c r="W196" s="172"/>
      <c r="X196" s="172"/>
      <c r="Y196" s="172"/>
      <c r="Z196" s="172"/>
      <c r="AA196" s="172"/>
      <c r="AB196" s="172"/>
      <c r="AC196" s="172"/>
      <c r="AD196" s="172"/>
      <c r="AE196" s="172"/>
      <c r="AF196" s="172"/>
      <c r="AG196" s="172"/>
      <c r="AH196" s="172"/>
      <c r="AI196" s="172"/>
      <c r="AJ196" s="172"/>
      <c r="AK196" s="172"/>
      <c r="AL196" s="172"/>
      <c r="AM196" s="172"/>
      <c r="AN196" s="172"/>
      <c r="AO196" s="172"/>
    </row>
    <row r="197" spans="1:41" x14ac:dyDescent="0.25">
      <c r="A197" s="172"/>
      <c r="B197" s="154"/>
      <c r="C197" s="172"/>
      <c r="D197" s="172"/>
      <c r="E197" s="172"/>
      <c r="F197" s="172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72"/>
      <c r="S197" s="172"/>
      <c r="T197" s="172"/>
      <c r="U197" s="172"/>
      <c r="V197" s="172"/>
      <c r="W197" s="172"/>
      <c r="X197" s="172"/>
      <c r="Y197" s="172"/>
      <c r="Z197" s="172"/>
      <c r="AA197" s="172"/>
      <c r="AB197" s="172"/>
      <c r="AC197" s="172"/>
      <c r="AD197" s="172"/>
      <c r="AE197" s="172"/>
      <c r="AF197" s="172"/>
      <c r="AG197" s="172"/>
      <c r="AH197" s="172"/>
      <c r="AI197" s="172"/>
      <c r="AJ197" s="172"/>
      <c r="AK197" s="172"/>
      <c r="AL197" s="172"/>
      <c r="AM197" s="172"/>
      <c r="AN197" s="172"/>
      <c r="AO197" s="172"/>
    </row>
    <row r="198" spans="1:41" x14ac:dyDescent="0.25">
      <c r="A198" s="172"/>
      <c r="B198" s="154"/>
      <c r="C198" s="172"/>
      <c r="D198" s="172"/>
      <c r="E198" s="172"/>
      <c r="F198" s="172"/>
      <c r="G198" s="172"/>
      <c r="H198" s="172"/>
      <c r="I198" s="172"/>
      <c r="J198" s="172"/>
      <c r="K198" s="172"/>
      <c r="L198" s="172"/>
      <c r="M198" s="172"/>
      <c r="N198" s="172"/>
      <c r="O198" s="172"/>
      <c r="P198" s="172"/>
      <c r="Q198" s="172"/>
      <c r="R198" s="172"/>
      <c r="S198" s="172"/>
      <c r="T198" s="172"/>
      <c r="U198" s="172"/>
      <c r="V198" s="172"/>
      <c r="W198" s="172"/>
      <c r="X198" s="172"/>
      <c r="Y198" s="172"/>
      <c r="Z198" s="172"/>
      <c r="AA198" s="172"/>
      <c r="AB198" s="172"/>
      <c r="AC198" s="172"/>
      <c r="AD198" s="172"/>
      <c r="AE198" s="172"/>
      <c r="AF198" s="172"/>
      <c r="AG198" s="172"/>
      <c r="AH198" s="172"/>
      <c r="AI198" s="172"/>
      <c r="AJ198" s="172"/>
      <c r="AK198" s="172"/>
      <c r="AL198" s="172"/>
      <c r="AM198" s="172"/>
      <c r="AN198" s="172"/>
      <c r="AO198" s="172"/>
    </row>
    <row r="199" spans="1:41" x14ac:dyDescent="0.25">
      <c r="A199" s="172"/>
      <c r="B199" s="154"/>
      <c r="C199" s="172"/>
      <c r="D199" s="172"/>
      <c r="E199" s="172"/>
      <c r="F199" s="172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  <c r="R199" s="172"/>
      <c r="S199" s="172"/>
      <c r="T199" s="172"/>
      <c r="U199" s="172"/>
      <c r="V199" s="172"/>
      <c r="W199" s="172"/>
      <c r="X199" s="172"/>
      <c r="Y199" s="172"/>
      <c r="Z199" s="172"/>
      <c r="AA199" s="172"/>
      <c r="AB199" s="172"/>
      <c r="AC199" s="172"/>
      <c r="AD199" s="172"/>
      <c r="AE199" s="172"/>
      <c r="AF199" s="172"/>
      <c r="AG199" s="172"/>
      <c r="AH199" s="172"/>
      <c r="AI199" s="172"/>
      <c r="AJ199" s="172"/>
      <c r="AK199" s="172"/>
      <c r="AL199" s="172"/>
      <c r="AM199" s="172"/>
      <c r="AN199" s="172"/>
      <c r="AO199" s="172"/>
    </row>
    <row r="200" spans="1:41" x14ac:dyDescent="0.25">
      <c r="A200" s="172"/>
      <c r="B200" s="154"/>
      <c r="C200" s="172"/>
      <c r="D200" s="172"/>
      <c r="E200" s="172"/>
      <c r="F200" s="172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  <c r="R200" s="172"/>
      <c r="S200" s="172"/>
      <c r="T200" s="172"/>
      <c r="U200" s="172"/>
      <c r="V200" s="172"/>
      <c r="W200" s="172"/>
      <c r="X200" s="172"/>
      <c r="Y200" s="172"/>
      <c r="Z200" s="172"/>
      <c r="AA200" s="172"/>
      <c r="AB200" s="172"/>
      <c r="AC200" s="172"/>
      <c r="AD200" s="172"/>
      <c r="AE200" s="172"/>
      <c r="AF200" s="172"/>
      <c r="AG200" s="172"/>
      <c r="AH200" s="172"/>
      <c r="AI200" s="172"/>
      <c r="AJ200" s="172"/>
      <c r="AK200" s="172"/>
      <c r="AL200" s="172"/>
      <c r="AM200" s="172"/>
      <c r="AN200" s="172"/>
      <c r="AO200" s="172"/>
    </row>
    <row r="201" spans="1:41" x14ac:dyDescent="0.25">
      <c r="A201" s="172"/>
      <c r="B201" s="154"/>
      <c r="C201" s="172"/>
      <c r="D201" s="172"/>
      <c r="E201" s="172"/>
      <c r="F201" s="172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  <c r="R201" s="172"/>
      <c r="S201" s="172"/>
      <c r="T201" s="172"/>
      <c r="U201" s="172"/>
      <c r="V201" s="172"/>
      <c r="W201" s="172"/>
      <c r="X201" s="172"/>
      <c r="Y201" s="172"/>
      <c r="Z201" s="172"/>
      <c r="AA201" s="172"/>
      <c r="AB201" s="172"/>
      <c r="AC201" s="172"/>
      <c r="AD201" s="172"/>
      <c r="AE201" s="172"/>
      <c r="AF201" s="172"/>
      <c r="AG201" s="172"/>
      <c r="AH201" s="172"/>
      <c r="AI201" s="172"/>
      <c r="AJ201" s="172"/>
      <c r="AK201" s="172"/>
      <c r="AL201" s="172"/>
      <c r="AM201" s="172"/>
      <c r="AN201" s="172"/>
      <c r="AO201" s="172"/>
    </row>
    <row r="202" spans="1:41" x14ac:dyDescent="0.25">
      <c r="A202" s="172"/>
      <c r="B202" s="154"/>
      <c r="C202" s="172"/>
      <c r="D202" s="172"/>
      <c r="E202" s="172"/>
      <c r="F202" s="172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  <c r="S202" s="172"/>
      <c r="T202" s="172"/>
      <c r="U202" s="172"/>
      <c r="V202" s="172"/>
      <c r="W202" s="172"/>
      <c r="X202" s="172"/>
      <c r="Y202" s="172"/>
      <c r="Z202" s="172"/>
      <c r="AA202" s="172"/>
      <c r="AB202" s="172"/>
      <c r="AC202" s="172"/>
      <c r="AD202" s="172"/>
      <c r="AE202" s="172"/>
      <c r="AF202" s="172"/>
      <c r="AG202" s="172"/>
      <c r="AH202" s="172"/>
      <c r="AI202" s="172"/>
      <c r="AJ202" s="172"/>
      <c r="AK202" s="172"/>
      <c r="AL202" s="172"/>
      <c r="AM202" s="172"/>
      <c r="AN202" s="172"/>
      <c r="AO202" s="172"/>
    </row>
    <row r="203" spans="1:41" x14ac:dyDescent="0.25">
      <c r="A203" s="172"/>
      <c r="B203" s="154"/>
      <c r="C203" s="172"/>
      <c r="D203" s="172"/>
      <c r="E203" s="172"/>
      <c r="F203" s="172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  <c r="R203" s="172"/>
      <c r="S203" s="172"/>
      <c r="T203" s="172"/>
      <c r="U203" s="172"/>
      <c r="V203" s="172"/>
      <c r="W203" s="172"/>
      <c r="X203" s="172"/>
      <c r="Y203" s="172"/>
      <c r="Z203" s="172"/>
      <c r="AA203" s="172"/>
      <c r="AB203" s="172"/>
      <c r="AC203" s="172"/>
      <c r="AD203" s="172"/>
      <c r="AE203" s="172"/>
      <c r="AF203" s="172"/>
      <c r="AG203" s="172"/>
      <c r="AH203" s="172"/>
      <c r="AI203" s="172"/>
      <c r="AJ203" s="172"/>
      <c r="AK203" s="172"/>
      <c r="AL203" s="172"/>
      <c r="AM203" s="172"/>
      <c r="AN203" s="172"/>
      <c r="AO203" s="172"/>
    </row>
    <row r="204" spans="1:41" x14ac:dyDescent="0.25">
      <c r="A204" s="172"/>
      <c r="B204" s="154"/>
      <c r="C204" s="172"/>
      <c r="D204" s="172"/>
      <c r="E204" s="172"/>
      <c r="F204" s="172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  <c r="R204" s="172"/>
      <c r="S204" s="172"/>
      <c r="T204" s="172"/>
      <c r="U204" s="172"/>
      <c r="V204" s="172"/>
      <c r="W204" s="172"/>
      <c r="X204" s="172"/>
      <c r="Y204" s="172"/>
      <c r="Z204" s="172"/>
      <c r="AA204" s="172"/>
      <c r="AB204" s="172"/>
      <c r="AC204" s="172"/>
      <c r="AD204" s="172"/>
      <c r="AE204" s="172"/>
      <c r="AF204" s="172"/>
      <c r="AG204" s="172"/>
      <c r="AH204" s="172"/>
      <c r="AI204" s="172"/>
      <c r="AJ204" s="172"/>
      <c r="AK204" s="172"/>
      <c r="AL204" s="172"/>
      <c r="AM204" s="172"/>
      <c r="AN204" s="172"/>
      <c r="AO204" s="172"/>
    </row>
    <row r="205" spans="1:41" x14ac:dyDescent="0.25">
      <c r="A205" s="172"/>
      <c r="B205" s="154"/>
      <c r="C205" s="172"/>
      <c r="D205" s="172"/>
      <c r="E205" s="172"/>
      <c r="F205" s="172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  <c r="R205" s="172"/>
      <c r="S205" s="172"/>
      <c r="T205" s="172"/>
      <c r="U205" s="172"/>
      <c r="V205" s="172"/>
      <c r="W205" s="172"/>
      <c r="X205" s="172"/>
      <c r="Y205" s="172"/>
      <c r="Z205" s="172"/>
      <c r="AA205" s="172"/>
      <c r="AB205" s="172"/>
      <c r="AC205" s="172"/>
      <c r="AD205" s="172"/>
      <c r="AE205" s="172"/>
      <c r="AF205" s="172"/>
      <c r="AG205" s="172"/>
      <c r="AH205" s="172"/>
      <c r="AI205" s="172"/>
      <c r="AJ205" s="172"/>
      <c r="AK205" s="172"/>
      <c r="AL205" s="172"/>
      <c r="AM205" s="172"/>
      <c r="AN205" s="172"/>
      <c r="AO205" s="172"/>
    </row>
    <row r="206" spans="1:41" x14ac:dyDescent="0.25">
      <c r="A206" s="172"/>
      <c r="B206" s="154"/>
      <c r="C206" s="172"/>
      <c r="D206" s="172"/>
      <c r="E206" s="172"/>
      <c r="F206" s="172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  <c r="R206" s="172"/>
      <c r="S206" s="172"/>
      <c r="T206" s="172"/>
      <c r="U206" s="172"/>
      <c r="V206" s="172"/>
      <c r="W206" s="172"/>
      <c r="X206" s="172"/>
      <c r="Y206" s="172"/>
      <c r="Z206" s="172"/>
      <c r="AA206" s="172"/>
      <c r="AB206" s="172"/>
      <c r="AC206" s="172"/>
      <c r="AD206" s="172"/>
      <c r="AE206" s="172"/>
      <c r="AF206" s="172"/>
      <c r="AG206" s="172"/>
      <c r="AH206" s="172"/>
      <c r="AI206" s="172"/>
      <c r="AJ206" s="172"/>
      <c r="AK206" s="172"/>
      <c r="AL206" s="172"/>
      <c r="AM206" s="172"/>
      <c r="AN206" s="172"/>
      <c r="AO206" s="172"/>
    </row>
    <row r="207" spans="1:41" x14ac:dyDescent="0.25">
      <c r="A207" s="172"/>
      <c r="B207" s="154"/>
      <c r="C207" s="172"/>
      <c r="D207" s="172"/>
      <c r="E207" s="172"/>
      <c r="F207" s="172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  <c r="R207" s="172"/>
      <c r="S207" s="172"/>
      <c r="T207" s="172"/>
      <c r="U207" s="172"/>
      <c r="V207" s="172"/>
      <c r="W207" s="172"/>
      <c r="X207" s="172"/>
      <c r="Y207" s="172"/>
      <c r="Z207" s="172"/>
      <c r="AA207" s="172"/>
      <c r="AB207" s="172"/>
      <c r="AC207" s="172"/>
      <c r="AD207" s="172"/>
      <c r="AE207" s="172"/>
      <c r="AF207" s="172"/>
      <c r="AG207" s="172"/>
      <c r="AH207" s="172"/>
      <c r="AI207" s="172"/>
      <c r="AJ207" s="172"/>
      <c r="AK207" s="172"/>
      <c r="AL207" s="172"/>
      <c r="AM207" s="172"/>
      <c r="AN207" s="172"/>
      <c r="AO207" s="172"/>
    </row>
    <row r="208" spans="1:41" x14ac:dyDescent="0.25">
      <c r="A208" s="172"/>
      <c r="B208" s="154"/>
      <c r="C208" s="172"/>
      <c r="D208" s="172"/>
      <c r="E208" s="172"/>
      <c r="F208" s="172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  <c r="R208" s="172"/>
      <c r="S208" s="172"/>
      <c r="T208" s="172"/>
      <c r="U208" s="172"/>
      <c r="V208" s="172"/>
      <c r="W208" s="172"/>
      <c r="X208" s="172"/>
      <c r="Y208" s="172"/>
      <c r="Z208" s="172"/>
      <c r="AA208" s="172"/>
      <c r="AB208" s="172"/>
      <c r="AC208" s="172"/>
      <c r="AD208" s="172"/>
      <c r="AE208" s="172"/>
      <c r="AF208" s="172"/>
      <c r="AG208" s="172"/>
      <c r="AH208" s="172"/>
      <c r="AI208" s="172"/>
      <c r="AJ208" s="172"/>
      <c r="AK208" s="172"/>
      <c r="AL208" s="172"/>
      <c r="AM208" s="172"/>
      <c r="AN208" s="172"/>
      <c r="AO208" s="172"/>
    </row>
    <row r="209" spans="1:41" x14ac:dyDescent="0.25">
      <c r="A209" s="172"/>
      <c r="B209" s="154"/>
      <c r="C209" s="172"/>
      <c r="D209" s="172"/>
      <c r="E209" s="172"/>
      <c r="F209" s="172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2"/>
      <c r="R209" s="172"/>
      <c r="S209" s="172"/>
      <c r="T209" s="172"/>
      <c r="U209" s="172"/>
      <c r="V209" s="172"/>
      <c r="W209" s="172"/>
      <c r="X209" s="172"/>
      <c r="Y209" s="172"/>
      <c r="Z209" s="172"/>
      <c r="AA209" s="172"/>
      <c r="AB209" s="172"/>
      <c r="AC209" s="172"/>
      <c r="AD209" s="172"/>
      <c r="AE209" s="172"/>
      <c r="AF209" s="172"/>
      <c r="AG209" s="172"/>
      <c r="AH209" s="172"/>
      <c r="AI209" s="172"/>
      <c r="AJ209" s="172"/>
      <c r="AK209" s="172"/>
      <c r="AL209" s="172"/>
      <c r="AM209" s="172"/>
      <c r="AN209" s="172"/>
      <c r="AO209" s="172"/>
    </row>
    <row r="210" spans="1:41" x14ac:dyDescent="0.25">
      <c r="A210" s="172"/>
      <c r="B210" s="154"/>
      <c r="C210" s="172"/>
      <c r="D210" s="172"/>
      <c r="E210" s="172"/>
      <c r="F210" s="172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  <c r="R210" s="172"/>
      <c r="S210" s="172"/>
      <c r="T210" s="172"/>
      <c r="U210" s="172"/>
      <c r="V210" s="172"/>
      <c r="W210" s="172"/>
      <c r="X210" s="172"/>
      <c r="Y210" s="172"/>
      <c r="Z210" s="172"/>
      <c r="AA210" s="172"/>
      <c r="AB210" s="172"/>
      <c r="AC210" s="172"/>
      <c r="AD210" s="172"/>
      <c r="AE210" s="172"/>
      <c r="AF210" s="172"/>
      <c r="AG210" s="172"/>
      <c r="AH210" s="172"/>
      <c r="AI210" s="172"/>
      <c r="AJ210" s="172"/>
      <c r="AK210" s="172"/>
      <c r="AL210" s="172"/>
      <c r="AM210" s="172"/>
      <c r="AN210" s="172"/>
      <c r="AO210" s="172"/>
    </row>
    <row r="211" spans="1:41" x14ac:dyDescent="0.25">
      <c r="A211" s="172"/>
      <c r="B211" s="154"/>
      <c r="C211" s="172"/>
      <c r="D211" s="172"/>
      <c r="E211" s="172"/>
      <c r="F211" s="172"/>
      <c r="G211" s="172"/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  <c r="R211" s="172"/>
      <c r="S211" s="172"/>
      <c r="T211" s="172"/>
      <c r="U211" s="172"/>
      <c r="V211" s="172"/>
      <c r="W211" s="172"/>
      <c r="X211" s="172"/>
      <c r="Y211" s="172"/>
      <c r="Z211" s="172"/>
      <c r="AA211" s="172"/>
      <c r="AB211" s="172"/>
      <c r="AC211" s="172"/>
      <c r="AD211" s="172"/>
      <c r="AE211" s="172"/>
      <c r="AF211" s="172"/>
      <c r="AG211" s="172"/>
      <c r="AH211" s="172"/>
      <c r="AI211" s="172"/>
      <c r="AJ211" s="172"/>
      <c r="AK211" s="172"/>
      <c r="AL211" s="172"/>
      <c r="AM211" s="172"/>
      <c r="AN211" s="172"/>
      <c r="AO211" s="172"/>
    </row>
    <row r="212" spans="1:41" x14ac:dyDescent="0.25">
      <c r="A212" s="172"/>
      <c r="B212" s="154"/>
      <c r="C212" s="172"/>
      <c r="D212" s="172"/>
      <c r="E212" s="172"/>
      <c r="F212" s="172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  <c r="S212" s="172"/>
      <c r="T212" s="172"/>
      <c r="U212" s="172"/>
      <c r="V212" s="172"/>
      <c r="W212" s="172"/>
      <c r="X212" s="172"/>
      <c r="Y212" s="172"/>
      <c r="Z212" s="172"/>
      <c r="AA212" s="172"/>
      <c r="AB212" s="172"/>
      <c r="AC212" s="172"/>
      <c r="AD212" s="172"/>
      <c r="AE212" s="172"/>
      <c r="AF212" s="172"/>
      <c r="AG212" s="172"/>
      <c r="AH212" s="172"/>
      <c r="AI212" s="172"/>
      <c r="AJ212" s="172"/>
      <c r="AK212" s="172"/>
      <c r="AL212" s="172"/>
      <c r="AM212" s="172"/>
      <c r="AN212" s="172"/>
      <c r="AO212" s="172"/>
    </row>
    <row r="213" spans="1:41" x14ac:dyDescent="0.25">
      <c r="A213" s="172"/>
      <c r="B213" s="154"/>
      <c r="C213" s="172"/>
      <c r="D213" s="172"/>
      <c r="E213" s="172"/>
      <c r="F213" s="172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  <c r="R213" s="172"/>
      <c r="S213" s="172"/>
      <c r="T213" s="172"/>
      <c r="U213" s="172"/>
      <c r="V213" s="172"/>
      <c r="W213" s="172"/>
      <c r="X213" s="172"/>
      <c r="Y213" s="172"/>
      <c r="Z213" s="172"/>
      <c r="AA213" s="172"/>
      <c r="AB213" s="172"/>
      <c r="AC213" s="172"/>
      <c r="AD213" s="172"/>
      <c r="AE213" s="172"/>
      <c r="AF213" s="172"/>
      <c r="AG213" s="172"/>
      <c r="AH213" s="172"/>
      <c r="AI213" s="172"/>
      <c r="AJ213" s="172"/>
      <c r="AK213" s="172"/>
      <c r="AL213" s="172"/>
      <c r="AM213" s="172"/>
      <c r="AN213" s="172"/>
      <c r="AO213" s="172"/>
    </row>
    <row r="214" spans="1:41" x14ac:dyDescent="0.25">
      <c r="A214" s="172"/>
      <c r="B214" s="154"/>
      <c r="C214" s="172"/>
      <c r="D214" s="172"/>
      <c r="E214" s="172"/>
      <c r="F214" s="172"/>
      <c r="G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  <c r="R214" s="172"/>
      <c r="S214" s="172"/>
      <c r="T214" s="172"/>
      <c r="U214" s="172"/>
      <c r="V214" s="172"/>
      <c r="W214" s="172"/>
      <c r="X214" s="172"/>
      <c r="Y214" s="172"/>
      <c r="Z214" s="172"/>
      <c r="AA214" s="172"/>
      <c r="AB214" s="172"/>
      <c r="AC214" s="172"/>
      <c r="AD214" s="172"/>
      <c r="AE214" s="172"/>
      <c r="AF214" s="172"/>
      <c r="AG214" s="172"/>
      <c r="AH214" s="172"/>
      <c r="AI214" s="172"/>
      <c r="AJ214" s="172"/>
      <c r="AK214" s="172"/>
      <c r="AL214" s="172"/>
      <c r="AM214" s="172"/>
      <c r="AN214" s="172"/>
      <c r="AO214" s="172"/>
    </row>
    <row r="215" spans="1:41" x14ac:dyDescent="0.25">
      <c r="A215" s="172"/>
      <c r="B215" s="154"/>
      <c r="C215" s="172"/>
      <c r="D215" s="172"/>
      <c r="E215" s="172"/>
      <c r="F215" s="172"/>
      <c r="G215" s="172"/>
      <c r="H215" s="172"/>
      <c r="I215" s="172"/>
      <c r="J215" s="172"/>
      <c r="K215" s="172"/>
      <c r="L215" s="172"/>
      <c r="M215" s="172"/>
      <c r="N215" s="172"/>
      <c r="O215" s="172"/>
      <c r="P215" s="172"/>
      <c r="Q215" s="172"/>
      <c r="R215" s="172"/>
      <c r="S215" s="172"/>
      <c r="T215" s="172"/>
      <c r="U215" s="172"/>
      <c r="V215" s="172"/>
      <c r="W215" s="172"/>
      <c r="X215" s="172"/>
      <c r="Y215" s="172"/>
      <c r="Z215" s="172"/>
      <c r="AA215" s="172"/>
      <c r="AB215" s="172"/>
      <c r="AC215" s="172"/>
      <c r="AD215" s="172"/>
      <c r="AE215" s="172"/>
      <c r="AF215" s="172"/>
      <c r="AG215" s="172"/>
      <c r="AH215" s="172"/>
      <c r="AI215" s="172"/>
      <c r="AJ215" s="172"/>
      <c r="AK215" s="172"/>
      <c r="AL215" s="172"/>
      <c r="AM215" s="172"/>
      <c r="AN215" s="172"/>
      <c r="AO215" s="172"/>
    </row>
    <row r="216" spans="1:41" x14ac:dyDescent="0.25">
      <c r="A216" s="172"/>
      <c r="B216" s="154"/>
      <c r="C216" s="172"/>
      <c r="D216" s="172"/>
      <c r="E216" s="172"/>
      <c r="F216" s="172"/>
      <c r="G216" s="172"/>
      <c r="H216" s="172"/>
      <c r="I216" s="172"/>
      <c r="J216" s="172"/>
      <c r="K216" s="172"/>
      <c r="L216" s="172"/>
      <c r="M216" s="172"/>
      <c r="N216" s="172"/>
      <c r="O216" s="172"/>
      <c r="P216" s="172"/>
      <c r="Q216" s="172"/>
      <c r="R216" s="172"/>
      <c r="S216" s="172"/>
      <c r="T216" s="172"/>
      <c r="U216" s="172"/>
      <c r="V216" s="172"/>
      <c r="W216" s="172"/>
      <c r="X216" s="172"/>
      <c r="Y216" s="172"/>
      <c r="Z216" s="172"/>
      <c r="AA216" s="172"/>
      <c r="AB216" s="172"/>
      <c r="AC216" s="172"/>
      <c r="AD216" s="172"/>
      <c r="AE216" s="172"/>
      <c r="AF216" s="172"/>
      <c r="AG216" s="172"/>
      <c r="AH216" s="172"/>
      <c r="AI216" s="172"/>
      <c r="AJ216" s="172"/>
      <c r="AK216" s="172"/>
      <c r="AL216" s="172"/>
      <c r="AM216" s="172"/>
      <c r="AN216" s="172"/>
      <c r="AO216" s="172"/>
    </row>
    <row r="217" spans="1:41" x14ac:dyDescent="0.25">
      <c r="A217" s="172"/>
      <c r="B217" s="154"/>
      <c r="C217" s="172"/>
      <c r="D217" s="172"/>
      <c r="E217" s="172"/>
      <c r="F217" s="172"/>
      <c r="G217" s="172"/>
      <c r="H217" s="172"/>
      <c r="I217" s="172"/>
      <c r="J217" s="172"/>
      <c r="K217" s="172"/>
      <c r="L217" s="172"/>
      <c r="M217" s="172"/>
      <c r="N217" s="172"/>
      <c r="O217" s="172"/>
      <c r="P217" s="172"/>
      <c r="Q217" s="172"/>
      <c r="R217" s="172"/>
      <c r="S217" s="172"/>
      <c r="T217" s="172"/>
      <c r="U217" s="172"/>
      <c r="V217" s="172"/>
      <c r="W217" s="172"/>
      <c r="X217" s="172"/>
      <c r="Y217" s="172"/>
      <c r="Z217" s="172"/>
      <c r="AA217" s="172"/>
      <c r="AB217" s="172"/>
      <c r="AC217" s="172"/>
      <c r="AD217" s="172"/>
      <c r="AE217" s="172"/>
      <c r="AF217" s="172"/>
      <c r="AG217" s="172"/>
      <c r="AH217" s="172"/>
      <c r="AI217" s="172"/>
      <c r="AJ217" s="172"/>
      <c r="AK217" s="172"/>
      <c r="AL217" s="172"/>
      <c r="AM217" s="172"/>
      <c r="AN217" s="172"/>
      <c r="AO217" s="172"/>
    </row>
    <row r="218" spans="1:41" x14ac:dyDescent="0.25">
      <c r="A218" s="172"/>
      <c r="B218" s="154"/>
      <c r="C218" s="172"/>
      <c r="D218" s="172"/>
      <c r="E218" s="172"/>
      <c r="F218" s="172"/>
      <c r="G218" s="172"/>
      <c r="H218" s="172"/>
      <c r="I218" s="172"/>
      <c r="J218" s="172"/>
      <c r="K218" s="172"/>
      <c r="L218" s="172"/>
      <c r="M218" s="172"/>
      <c r="N218" s="172"/>
      <c r="O218" s="172"/>
      <c r="P218" s="172"/>
      <c r="Q218" s="172"/>
      <c r="R218" s="172"/>
      <c r="S218" s="172"/>
      <c r="T218" s="172"/>
      <c r="U218" s="172"/>
      <c r="V218" s="172"/>
      <c r="W218" s="172"/>
      <c r="X218" s="172"/>
      <c r="Y218" s="172"/>
      <c r="Z218" s="172"/>
      <c r="AA218" s="172"/>
      <c r="AB218" s="172"/>
      <c r="AC218" s="172"/>
      <c r="AD218" s="172"/>
      <c r="AE218" s="172"/>
      <c r="AF218" s="172"/>
      <c r="AG218" s="172"/>
      <c r="AH218" s="172"/>
      <c r="AI218" s="172"/>
      <c r="AJ218" s="172"/>
      <c r="AK218" s="172"/>
      <c r="AL218" s="172"/>
      <c r="AM218" s="172"/>
      <c r="AN218" s="172"/>
      <c r="AO218" s="172"/>
    </row>
    <row r="219" spans="1:41" x14ac:dyDescent="0.25">
      <c r="A219" s="172"/>
      <c r="B219" s="154"/>
      <c r="C219" s="172"/>
      <c r="D219" s="172"/>
      <c r="E219" s="172"/>
      <c r="F219" s="172"/>
      <c r="G219" s="172"/>
      <c r="H219" s="172"/>
      <c r="I219" s="172"/>
      <c r="J219" s="172"/>
      <c r="K219" s="172"/>
      <c r="L219" s="172"/>
      <c r="M219" s="172"/>
      <c r="N219" s="172"/>
      <c r="O219" s="172"/>
      <c r="P219" s="172"/>
      <c r="Q219" s="172"/>
      <c r="R219" s="172"/>
      <c r="S219" s="172"/>
      <c r="T219" s="172"/>
      <c r="U219" s="172"/>
      <c r="V219" s="172"/>
      <c r="W219" s="172"/>
      <c r="X219" s="172"/>
      <c r="Y219" s="172"/>
      <c r="Z219" s="172"/>
      <c r="AA219" s="172"/>
      <c r="AB219" s="172"/>
      <c r="AC219" s="172"/>
      <c r="AD219" s="172"/>
      <c r="AE219" s="172"/>
      <c r="AF219" s="172"/>
      <c r="AG219" s="172"/>
      <c r="AH219" s="172"/>
      <c r="AI219" s="172"/>
      <c r="AJ219" s="172"/>
      <c r="AK219" s="172"/>
      <c r="AL219" s="172"/>
      <c r="AM219" s="172"/>
      <c r="AN219" s="172"/>
      <c r="AO219" s="172"/>
    </row>
    <row r="220" spans="1:41" x14ac:dyDescent="0.25">
      <c r="A220" s="172"/>
      <c r="B220" s="154"/>
      <c r="C220" s="172"/>
      <c r="D220" s="172"/>
      <c r="E220" s="172"/>
      <c r="F220" s="172"/>
      <c r="G220" s="172"/>
      <c r="H220" s="172"/>
      <c r="I220" s="172"/>
      <c r="J220" s="172"/>
      <c r="K220" s="172"/>
      <c r="L220" s="172"/>
      <c r="M220" s="172"/>
      <c r="N220" s="172"/>
      <c r="O220" s="172"/>
      <c r="P220" s="172"/>
      <c r="Q220" s="172"/>
      <c r="R220" s="172"/>
      <c r="S220" s="172"/>
      <c r="T220" s="172"/>
      <c r="U220" s="172"/>
      <c r="V220" s="172"/>
      <c r="W220" s="172"/>
      <c r="X220" s="172"/>
      <c r="Y220" s="172"/>
      <c r="Z220" s="172"/>
      <c r="AA220" s="172"/>
      <c r="AB220" s="172"/>
      <c r="AC220" s="172"/>
      <c r="AD220" s="172"/>
      <c r="AE220" s="172"/>
      <c r="AF220" s="172"/>
      <c r="AG220" s="172"/>
      <c r="AH220" s="172"/>
      <c r="AI220" s="172"/>
      <c r="AJ220" s="172"/>
      <c r="AK220" s="172"/>
      <c r="AL220" s="172"/>
      <c r="AM220" s="172"/>
      <c r="AN220" s="172"/>
      <c r="AO220" s="172"/>
    </row>
    <row r="221" spans="1:41" x14ac:dyDescent="0.25">
      <c r="A221" s="172"/>
      <c r="B221" s="154"/>
      <c r="C221" s="172"/>
      <c r="D221" s="172"/>
      <c r="E221" s="172"/>
      <c r="F221" s="172"/>
      <c r="G221" s="172"/>
      <c r="H221" s="172"/>
      <c r="I221" s="172"/>
      <c r="J221" s="172"/>
      <c r="K221" s="172"/>
      <c r="L221" s="172"/>
      <c r="M221" s="172"/>
      <c r="N221" s="172"/>
      <c r="O221" s="172"/>
      <c r="P221" s="172"/>
      <c r="Q221" s="172"/>
      <c r="R221" s="172"/>
      <c r="S221" s="172"/>
      <c r="T221" s="172"/>
      <c r="U221" s="172"/>
      <c r="V221" s="172"/>
      <c r="W221" s="172"/>
      <c r="X221" s="172"/>
      <c r="Y221" s="172"/>
      <c r="Z221" s="172"/>
      <c r="AA221" s="172"/>
      <c r="AB221" s="172"/>
      <c r="AC221" s="172"/>
      <c r="AD221" s="172"/>
      <c r="AE221" s="172"/>
      <c r="AF221" s="172"/>
      <c r="AG221" s="172"/>
      <c r="AH221" s="172"/>
      <c r="AI221" s="172"/>
      <c r="AJ221" s="172"/>
      <c r="AK221" s="172"/>
      <c r="AL221" s="172"/>
      <c r="AM221" s="172"/>
      <c r="AN221" s="172"/>
      <c r="AO221" s="172"/>
    </row>
    <row r="222" spans="1:41" x14ac:dyDescent="0.25">
      <c r="A222" s="172"/>
      <c r="B222" s="154"/>
      <c r="C222" s="172"/>
      <c r="D222" s="172"/>
      <c r="E222" s="172"/>
      <c r="F222" s="172"/>
      <c r="G222" s="172"/>
      <c r="H222" s="172"/>
      <c r="I222" s="172"/>
      <c r="J222" s="172"/>
      <c r="K222" s="172"/>
      <c r="L222" s="172"/>
      <c r="M222" s="172"/>
      <c r="N222" s="172"/>
      <c r="O222" s="172"/>
      <c r="P222" s="172"/>
      <c r="Q222" s="172"/>
      <c r="R222" s="172"/>
      <c r="S222" s="172"/>
      <c r="T222" s="172"/>
      <c r="U222" s="172"/>
      <c r="V222" s="172"/>
      <c r="W222" s="172"/>
      <c r="X222" s="172"/>
      <c r="Y222" s="172"/>
      <c r="Z222" s="172"/>
      <c r="AA222" s="172"/>
      <c r="AB222" s="172"/>
      <c r="AC222" s="172"/>
      <c r="AD222" s="172"/>
      <c r="AE222" s="172"/>
      <c r="AF222" s="172"/>
      <c r="AG222" s="172"/>
      <c r="AH222" s="172"/>
      <c r="AI222" s="172"/>
      <c r="AJ222" s="172"/>
      <c r="AK222" s="172"/>
      <c r="AL222" s="172"/>
      <c r="AM222" s="172"/>
      <c r="AN222" s="172"/>
      <c r="AO222" s="172"/>
    </row>
    <row r="223" spans="1:41" x14ac:dyDescent="0.25">
      <c r="A223" s="172"/>
      <c r="B223" s="154"/>
      <c r="C223" s="172"/>
      <c r="D223" s="172"/>
      <c r="E223" s="172"/>
      <c r="F223" s="172"/>
      <c r="G223" s="172"/>
      <c r="H223" s="172"/>
      <c r="I223" s="172"/>
      <c r="J223" s="172"/>
      <c r="K223" s="172"/>
      <c r="L223" s="172"/>
      <c r="M223" s="172"/>
      <c r="N223" s="172"/>
      <c r="O223" s="172"/>
      <c r="P223" s="172"/>
      <c r="Q223" s="172"/>
      <c r="R223" s="172"/>
      <c r="S223" s="172"/>
      <c r="T223" s="172"/>
      <c r="U223" s="172"/>
      <c r="V223" s="172"/>
      <c r="W223" s="172"/>
      <c r="X223" s="172"/>
      <c r="Y223" s="172"/>
      <c r="Z223" s="172"/>
      <c r="AA223" s="172"/>
      <c r="AB223" s="172"/>
      <c r="AC223" s="172"/>
      <c r="AD223" s="172"/>
      <c r="AE223" s="172"/>
      <c r="AF223" s="172"/>
      <c r="AG223" s="172"/>
      <c r="AH223" s="172"/>
      <c r="AI223" s="172"/>
      <c r="AJ223" s="172"/>
      <c r="AK223" s="172"/>
      <c r="AL223" s="172"/>
      <c r="AM223" s="172"/>
      <c r="AN223" s="172"/>
      <c r="AO223" s="172"/>
    </row>
    <row r="224" spans="1:41" x14ac:dyDescent="0.25">
      <c r="A224" s="172"/>
      <c r="B224" s="154"/>
      <c r="C224" s="172"/>
      <c r="D224" s="172"/>
      <c r="E224" s="172"/>
      <c r="F224" s="172"/>
      <c r="G224" s="172"/>
      <c r="H224" s="172"/>
      <c r="I224" s="172"/>
      <c r="J224" s="172"/>
      <c r="K224" s="172"/>
      <c r="L224" s="172"/>
      <c r="M224" s="172"/>
      <c r="N224" s="172"/>
      <c r="O224" s="172"/>
      <c r="P224" s="172"/>
      <c r="Q224" s="172"/>
      <c r="R224" s="172"/>
      <c r="S224" s="172"/>
      <c r="T224" s="172"/>
      <c r="U224" s="172"/>
      <c r="V224" s="172"/>
      <c r="W224" s="172"/>
      <c r="X224" s="172"/>
      <c r="Y224" s="172"/>
      <c r="Z224" s="172"/>
      <c r="AA224" s="172"/>
      <c r="AB224" s="172"/>
      <c r="AC224" s="172"/>
      <c r="AD224" s="172"/>
      <c r="AE224" s="172"/>
      <c r="AF224" s="172"/>
      <c r="AG224" s="172"/>
      <c r="AH224" s="172"/>
      <c r="AI224" s="172"/>
      <c r="AJ224" s="172"/>
      <c r="AK224" s="172"/>
      <c r="AL224" s="172"/>
      <c r="AM224" s="172"/>
      <c r="AN224" s="172"/>
      <c r="AO224" s="172"/>
    </row>
    <row r="225" spans="1:41" x14ac:dyDescent="0.25">
      <c r="A225" s="172"/>
      <c r="B225" s="154"/>
      <c r="C225" s="172"/>
      <c r="D225" s="172"/>
      <c r="E225" s="172"/>
      <c r="F225" s="172"/>
      <c r="G225" s="172"/>
      <c r="H225" s="172"/>
      <c r="I225" s="172"/>
      <c r="J225" s="172"/>
      <c r="K225" s="172"/>
      <c r="L225" s="172"/>
      <c r="M225" s="172"/>
      <c r="N225" s="172"/>
      <c r="O225" s="172"/>
      <c r="P225" s="172"/>
      <c r="Q225" s="172"/>
      <c r="R225" s="172"/>
      <c r="S225" s="172"/>
      <c r="T225" s="172"/>
      <c r="U225" s="172"/>
      <c r="V225" s="172"/>
      <c r="W225" s="172"/>
      <c r="X225" s="172"/>
      <c r="Y225" s="172"/>
      <c r="Z225" s="172"/>
      <c r="AA225" s="172"/>
      <c r="AB225" s="172"/>
      <c r="AC225" s="172"/>
      <c r="AD225" s="172"/>
      <c r="AE225" s="172"/>
      <c r="AF225" s="172"/>
      <c r="AG225" s="172"/>
      <c r="AH225" s="172"/>
      <c r="AI225" s="172"/>
      <c r="AJ225" s="172"/>
      <c r="AK225" s="172"/>
      <c r="AL225" s="172"/>
      <c r="AM225" s="172"/>
      <c r="AN225" s="172"/>
      <c r="AO225" s="172"/>
    </row>
    <row r="226" spans="1:41" x14ac:dyDescent="0.25">
      <c r="A226" s="172"/>
      <c r="B226" s="154"/>
      <c r="C226" s="172"/>
      <c r="D226" s="172"/>
      <c r="E226" s="172"/>
      <c r="F226" s="172"/>
      <c r="G226" s="172"/>
      <c r="H226" s="172"/>
      <c r="I226" s="172"/>
      <c r="J226" s="172"/>
      <c r="K226" s="172"/>
      <c r="L226" s="172"/>
      <c r="M226" s="172"/>
      <c r="N226" s="172"/>
      <c r="O226" s="172"/>
      <c r="P226" s="172"/>
      <c r="Q226" s="172"/>
      <c r="R226" s="172"/>
      <c r="S226" s="172"/>
      <c r="T226" s="172"/>
      <c r="U226" s="172"/>
      <c r="V226" s="172"/>
      <c r="W226" s="172"/>
      <c r="X226" s="172"/>
      <c r="Y226" s="172"/>
      <c r="Z226" s="172"/>
      <c r="AA226" s="172"/>
      <c r="AB226" s="172"/>
      <c r="AC226" s="172"/>
      <c r="AD226" s="172"/>
      <c r="AE226" s="172"/>
      <c r="AF226" s="172"/>
      <c r="AG226" s="172"/>
      <c r="AH226" s="172"/>
      <c r="AI226" s="172"/>
      <c r="AJ226" s="172"/>
      <c r="AK226" s="172"/>
      <c r="AL226" s="172"/>
      <c r="AM226" s="172"/>
      <c r="AN226" s="172"/>
      <c r="AO226" s="172"/>
    </row>
    <row r="227" spans="1:41" x14ac:dyDescent="0.25">
      <c r="A227" s="172"/>
      <c r="B227" s="154"/>
      <c r="C227" s="172"/>
      <c r="D227" s="172"/>
      <c r="E227" s="172"/>
      <c r="F227" s="172"/>
      <c r="G227" s="172"/>
      <c r="H227" s="172"/>
      <c r="I227" s="172"/>
      <c r="J227" s="172"/>
      <c r="K227" s="172"/>
      <c r="L227" s="172"/>
      <c r="M227" s="172"/>
      <c r="N227" s="172"/>
      <c r="O227" s="172"/>
      <c r="P227" s="172"/>
      <c r="Q227" s="172"/>
      <c r="R227" s="172"/>
      <c r="S227" s="172"/>
      <c r="T227" s="172"/>
      <c r="U227" s="172"/>
      <c r="V227" s="172"/>
      <c r="W227" s="172"/>
      <c r="X227" s="172"/>
      <c r="Y227" s="172"/>
      <c r="Z227" s="172"/>
      <c r="AA227" s="172"/>
      <c r="AB227" s="172"/>
      <c r="AC227" s="172"/>
      <c r="AD227" s="172"/>
      <c r="AE227" s="172"/>
      <c r="AF227" s="172"/>
      <c r="AG227" s="172"/>
      <c r="AH227" s="172"/>
      <c r="AI227" s="172"/>
      <c r="AJ227" s="172"/>
      <c r="AK227" s="172"/>
      <c r="AL227" s="172"/>
      <c r="AM227" s="172"/>
      <c r="AN227" s="172"/>
      <c r="AO227" s="172"/>
    </row>
    <row r="228" spans="1:41" x14ac:dyDescent="0.25">
      <c r="A228" s="172"/>
      <c r="B228" s="154"/>
      <c r="C228" s="172"/>
      <c r="D228" s="172"/>
      <c r="E228" s="172"/>
      <c r="F228" s="172"/>
      <c r="G228" s="172"/>
      <c r="H228" s="172"/>
      <c r="I228" s="172"/>
      <c r="J228" s="172"/>
      <c r="K228" s="172"/>
      <c r="L228" s="172"/>
      <c r="M228" s="172"/>
      <c r="N228" s="172"/>
      <c r="O228" s="172"/>
      <c r="P228" s="172"/>
      <c r="Q228" s="172"/>
      <c r="R228" s="172"/>
      <c r="S228" s="172"/>
      <c r="T228" s="172"/>
      <c r="U228" s="172"/>
      <c r="V228" s="172"/>
      <c r="W228" s="172"/>
      <c r="X228" s="172"/>
      <c r="Y228" s="172"/>
      <c r="Z228" s="172"/>
      <c r="AA228" s="172"/>
      <c r="AB228" s="172"/>
      <c r="AC228" s="172"/>
      <c r="AD228" s="172"/>
      <c r="AE228" s="172"/>
      <c r="AF228" s="172"/>
      <c r="AG228" s="172"/>
      <c r="AH228" s="172"/>
      <c r="AI228" s="172"/>
      <c r="AJ228" s="172"/>
      <c r="AK228" s="172"/>
      <c r="AL228" s="172"/>
      <c r="AM228" s="172"/>
      <c r="AN228" s="172"/>
      <c r="AO228" s="172"/>
    </row>
    <row r="229" spans="1:41" x14ac:dyDescent="0.25">
      <c r="A229" s="172"/>
      <c r="B229" s="154"/>
      <c r="C229" s="172"/>
      <c r="D229" s="172"/>
      <c r="E229" s="172"/>
      <c r="F229" s="172"/>
      <c r="G229" s="172"/>
      <c r="H229" s="172"/>
      <c r="I229" s="172"/>
      <c r="J229" s="172"/>
      <c r="K229" s="172"/>
      <c r="L229" s="172"/>
      <c r="M229" s="172"/>
      <c r="N229" s="172"/>
      <c r="O229" s="172"/>
      <c r="P229" s="172"/>
      <c r="Q229" s="172"/>
      <c r="R229" s="172"/>
      <c r="S229" s="172"/>
      <c r="T229" s="172"/>
      <c r="U229" s="172"/>
      <c r="V229" s="172"/>
      <c r="W229" s="172"/>
      <c r="X229" s="172"/>
      <c r="Y229" s="172"/>
      <c r="Z229" s="172"/>
      <c r="AA229" s="172"/>
      <c r="AB229" s="172"/>
      <c r="AC229" s="172"/>
      <c r="AD229" s="172"/>
      <c r="AE229" s="172"/>
      <c r="AF229" s="172"/>
      <c r="AG229" s="172"/>
      <c r="AH229" s="172"/>
      <c r="AI229" s="172"/>
      <c r="AJ229" s="172"/>
      <c r="AK229" s="172"/>
      <c r="AL229" s="172"/>
      <c r="AM229" s="172"/>
      <c r="AN229" s="172"/>
      <c r="AO229" s="172"/>
    </row>
    <row r="230" spans="1:41" x14ac:dyDescent="0.25">
      <c r="A230" s="172"/>
      <c r="B230" s="154"/>
      <c r="C230" s="172"/>
      <c r="D230" s="172"/>
      <c r="E230" s="172"/>
      <c r="F230" s="172"/>
      <c r="G230" s="172"/>
      <c r="H230" s="172"/>
      <c r="I230" s="172"/>
      <c r="J230" s="172"/>
      <c r="K230" s="172"/>
      <c r="L230" s="172"/>
      <c r="M230" s="172"/>
      <c r="N230" s="172"/>
      <c r="O230" s="172"/>
      <c r="P230" s="172"/>
      <c r="Q230" s="172"/>
      <c r="R230" s="172"/>
      <c r="S230" s="172"/>
      <c r="T230" s="172"/>
      <c r="U230" s="172"/>
      <c r="V230" s="172"/>
      <c r="W230" s="172"/>
      <c r="X230" s="172"/>
      <c r="Y230" s="172"/>
      <c r="Z230" s="172"/>
      <c r="AA230" s="172"/>
      <c r="AB230" s="172"/>
      <c r="AC230" s="172"/>
      <c r="AD230" s="172"/>
      <c r="AE230" s="172"/>
      <c r="AF230" s="172"/>
      <c r="AG230" s="172"/>
      <c r="AH230" s="172"/>
      <c r="AI230" s="172"/>
      <c r="AJ230" s="172"/>
      <c r="AK230" s="172"/>
      <c r="AL230" s="172"/>
      <c r="AM230" s="172"/>
      <c r="AN230" s="172"/>
      <c r="AO230" s="172"/>
    </row>
    <row r="231" spans="1:41" x14ac:dyDescent="0.25">
      <c r="A231" s="172"/>
      <c r="B231" s="154"/>
      <c r="C231" s="172"/>
      <c r="D231" s="172"/>
      <c r="E231" s="172"/>
      <c r="F231" s="172"/>
      <c r="G231" s="172"/>
      <c r="H231" s="172"/>
      <c r="I231" s="172"/>
      <c r="J231" s="172"/>
      <c r="K231" s="172"/>
      <c r="L231" s="172"/>
      <c r="M231" s="172"/>
      <c r="N231" s="172"/>
      <c r="O231" s="172"/>
      <c r="P231" s="172"/>
      <c r="Q231" s="172"/>
      <c r="R231" s="172"/>
      <c r="S231" s="172"/>
      <c r="T231" s="172"/>
      <c r="U231" s="172"/>
      <c r="V231" s="172"/>
      <c r="W231" s="172"/>
      <c r="X231" s="172"/>
      <c r="Y231" s="172"/>
      <c r="Z231" s="172"/>
      <c r="AA231" s="172"/>
      <c r="AB231" s="172"/>
      <c r="AC231" s="172"/>
      <c r="AD231" s="172"/>
      <c r="AE231" s="172"/>
      <c r="AF231" s="172"/>
      <c r="AG231" s="172"/>
      <c r="AH231" s="172"/>
      <c r="AI231" s="172"/>
      <c r="AJ231" s="172"/>
      <c r="AK231" s="172"/>
      <c r="AL231" s="172"/>
      <c r="AM231" s="172"/>
      <c r="AN231" s="172"/>
      <c r="AO231" s="172"/>
    </row>
    <row r="232" spans="1:41" x14ac:dyDescent="0.25">
      <c r="A232" s="172"/>
      <c r="B232" s="154"/>
      <c r="C232" s="172"/>
      <c r="D232" s="172"/>
      <c r="E232" s="172"/>
      <c r="F232" s="172"/>
      <c r="G232" s="172"/>
      <c r="H232" s="172"/>
      <c r="I232" s="172"/>
      <c r="J232" s="172"/>
      <c r="K232" s="172"/>
      <c r="L232" s="172"/>
      <c r="M232" s="172"/>
      <c r="N232" s="172"/>
      <c r="O232" s="172"/>
      <c r="P232" s="172"/>
      <c r="Q232" s="172"/>
      <c r="R232" s="172"/>
      <c r="S232" s="172"/>
      <c r="T232" s="172"/>
      <c r="U232" s="172"/>
      <c r="V232" s="172"/>
      <c r="W232" s="172"/>
      <c r="X232" s="172"/>
      <c r="Y232" s="172"/>
      <c r="Z232" s="172"/>
      <c r="AA232" s="172"/>
      <c r="AB232" s="172"/>
      <c r="AC232" s="172"/>
      <c r="AD232" s="172"/>
      <c r="AE232" s="172"/>
      <c r="AF232" s="172"/>
      <c r="AG232" s="172"/>
      <c r="AH232" s="172"/>
      <c r="AI232" s="172"/>
      <c r="AJ232" s="172"/>
      <c r="AK232" s="172"/>
      <c r="AL232" s="172"/>
      <c r="AM232" s="172"/>
      <c r="AN232" s="172"/>
      <c r="AO232" s="172"/>
    </row>
    <row r="233" spans="1:41" x14ac:dyDescent="0.25">
      <c r="A233" s="172"/>
      <c r="B233" s="154"/>
      <c r="C233" s="172"/>
      <c r="D233" s="172"/>
      <c r="E233" s="172"/>
      <c r="F233" s="172"/>
      <c r="G233" s="172"/>
      <c r="H233" s="172"/>
      <c r="I233" s="172"/>
      <c r="J233" s="172"/>
      <c r="K233" s="172"/>
      <c r="L233" s="172"/>
      <c r="M233" s="172"/>
      <c r="N233" s="172"/>
      <c r="O233" s="172"/>
      <c r="P233" s="172"/>
      <c r="Q233" s="172"/>
      <c r="R233" s="172"/>
      <c r="S233" s="172"/>
      <c r="T233" s="172"/>
      <c r="U233" s="172"/>
      <c r="V233" s="172"/>
      <c r="W233" s="172"/>
      <c r="X233" s="172"/>
      <c r="Y233" s="172"/>
      <c r="Z233" s="172"/>
      <c r="AA233" s="172"/>
      <c r="AB233" s="172"/>
      <c r="AC233" s="172"/>
      <c r="AD233" s="172"/>
      <c r="AE233" s="172"/>
      <c r="AF233" s="172"/>
      <c r="AG233" s="172"/>
      <c r="AH233" s="172"/>
      <c r="AI233" s="172"/>
      <c r="AJ233" s="172"/>
      <c r="AK233" s="172"/>
      <c r="AL233" s="172"/>
      <c r="AM233" s="172"/>
      <c r="AN233" s="172"/>
      <c r="AO233" s="172"/>
    </row>
    <row r="234" spans="1:41" x14ac:dyDescent="0.25">
      <c r="A234" s="172"/>
      <c r="B234" s="154"/>
      <c r="C234" s="172"/>
      <c r="D234" s="172"/>
      <c r="E234" s="172"/>
      <c r="F234" s="172"/>
      <c r="G234" s="172"/>
      <c r="H234" s="172"/>
      <c r="I234" s="172"/>
      <c r="J234" s="172"/>
      <c r="K234" s="172"/>
      <c r="L234" s="172"/>
      <c r="M234" s="172"/>
      <c r="N234" s="172"/>
      <c r="O234" s="172"/>
      <c r="P234" s="172"/>
      <c r="Q234" s="172"/>
      <c r="R234" s="172"/>
      <c r="S234" s="172"/>
      <c r="T234" s="172"/>
      <c r="U234" s="172"/>
      <c r="V234" s="172"/>
      <c r="W234" s="172"/>
      <c r="X234" s="172"/>
      <c r="Y234" s="172"/>
      <c r="Z234" s="172"/>
      <c r="AA234" s="172"/>
      <c r="AB234" s="172"/>
      <c r="AC234" s="172"/>
      <c r="AD234" s="172"/>
      <c r="AE234" s="172"/>
      <c r="AF234" s="172"/>
      <c r="AG234" s="172"/>
      <c r="AH234" s="172"/>
      <c r="AI234" s="172"/>
      <c r="AJ234" s="172"/>
      <c r="AK234" s="172"/>
      <c r="AL234" s="172"/>
      <c r="AM234" s="172"/>
      <c r="AN234" s="172"/>
      <c r="AO234" s="172"/>
    </row>
    <row r="235" spans="1:41" x14ac:dyDescent="0.25">
      <c r="A235" s="172"/>
      <c r="B235" s="154"/>
      <c r="C235" s="172"/>
      <c r="D235" s="172"/>
      <c r="E235" s="172"/>
      <c r="F235" s="172"/>
      <c r="G235" s="172"/>
      <c r="H235" s="172"/>
      <c r="I235" s="172"/>
      <c r="J235" s="172"/>
      <c r="K235" s="172"/>
      <c r="L235" s="172"/>
      <c r="M235" s="172"/>
      <c r="N235" s="172"/>
      <c r="O235" s="172"/>
      <c r="P235" s="172"/>
      <c r="Q235" s="172"/>
      <c r="R235" s="172"/>
      <c r="S235" s="172"/>
      <c r="T235" s="172"/>
      <c r="U235" s="172"/>
      <c r="V235" s="172"/>
      <c r="W235" s="172"/>
      <c r="X235" s="172"/>
      <c r="Y235" s="172"/>
      <c r="Z235" s="172"/>
      <c r="AA235" s="172"/>
      <c r="AB235" s="172"/>
      <c r="AC235" s="172"/>
      <c r="AD235" s="172"/>
      <c r="AE235" s="172"/>
      <c r="AF235" s="172"/>
      <c r="AG235" s="172"/>
      <c r="AH235" s="172"/>
      <c r="AI235" s="172"/>
      <c r="AJ235" s="172"/>
      <c r="AK235" s="172"/>
      <c r="AL235" s="172"/>
      <c r="AM235" s="172"/>
      <c r="AN235" s="172"/>
      <c r="AO235" s="172"/>
    </row>
    <row r="236" spans="1:41" x14ac:dyDescent="0.25">
      <c r="A236" s="172"/>
      <c r="B236" s="154"/>
      <c r="C236" s="172"/>
      <c r="D236" s="172"/>
      <c r="E236" s="172"/>
      <c r="F236" s="172"/>
      <c r="G236" s="172"/>
      <c r="H236" s="172"/>
      <c r="I236" s="172"/>
      <c r="J236" s="172"/>
      <c r="K236" s="172"/>
      <c r="L236" s="172"/>
      <c r="M236" s="172"/>
      <c r="N236" s="172"/>
      <c r="O236" s="172"/>
      <c r="P236" s="172"/>
      <c r="Q236" s="172"/>
      <c r="R236" s="172"/>
      <c r="S236" s="172"/>
      <c r="T236" s="172"/>
      <c r="U236" s="172"/>
      <c r="V236" s="172"/>
      <c r="W236" s="172"/>
      <c r="X236" s="172"/>
      <c r="Y236" s="172"/>
      <c r="Z236" s="172"/>
      <c r="AA236" s="172"/>
      <c r="AB236" s="172"/>
      <c r="AC236" s="172"/>
      <c r="AD236" s="172"/>
      <c r="AE236" s="172"/>
      <c r="AF236" s="172"/>
      <c r="AG236" s="172"/>
      <c r="AH236" s="172"/>
      <c r="AI236" s="172"/>
      <c r="AJ236" s="172"/>
      <c r="AK236" s="172"/>
      <c r="AL236" s="172"/>
      <c r="AM236" s="172"/>
      <c r="AN236" s="172"/>
      <c r="AO236" s="172"/>
    </row>
    <row r="237" spans="1:41" x14ac:dyDescent="0.25">
      <c r="A237" s="172"/>
      <c r="B237" s="154"/>
      <c r="C237" s="172"/>
      <c r="D237" s="172"/>
      <c r="E237" s="172"/>
      <c r="F237" s="172"/>
      <c r="G237" s="172"/>
      <c r="H237" s="172"/>
      <c r="I237" s="172"/>
      <c r="J237" s="172"/>
      <c r="K237" s="172"/>
      <c r="L237" s="172"/>
      <c r="M237" s="172"/>
      <c r="N237" s="172"/>
      <c r="O237" s="172"/>
      <c r="P237" s="172"/>
      <c r="Q237" s="172"/>
      <c r="R237" s="172"/>
      <c r="S237" s="172"/>
      <c r="T237" s="172"/>
      <c r="U237" s="172"/>
      <c r="V237" s="172"/>
      <c r="W237" s="172"/>
      <c r="X237" s="172"/>
      <c r="Y237" s="172"/>
      <c r="Z237" s="172"/>
      <c r="AA237" s="172"/>
      <c r="AB237" s="172"/>
      <c r="AC237" s="172"/>
      <c r="AD237" s="172"/>
      <c r="AE237" s="172"/>
      <c r="AF237" s="172"/>
      <c r="AG237" s="172"/>
      <c r="AH237" s="172"/>
      <c r="AI237" s="172"/>
      <c r="AJ237" s="172"/>
      <c r="AK237" s="172"/>
      <c r="AL237" s="172"/>
      <c r="AM237" s="172"/>
      <c r="AN237" s="172"/>
      <c r="AO237" s="172"/>
    </row>
    <row r="238" spans="1:41" x14ac:dyDescent="0.25">
      <c r="A238" s="172"/>
      <c r="B238" s="154"/>
      <c r="C238" s="172"/>
      <c r="D238" s="172"/>
      <c r="E238" s="172"/>
      <c r="F238" s="172"/>
      <c r="G238" s="172"/>
      <c r="H238" s="172"/>
      <c r="I238" s="172"/>
      <c r="J238" s="172"/>
      <c r="K238" s="172"/>
      <c r="L238" s="172"/>
      <c r="M238" s="172"/>
      <c r="N238" s="172"/>
      <c r="O238" s="172"/>
      <c r="P238" s="172"/>
      <c r="Q238" s="172"/>
      <c r="R238" s="172"/>
      <c r="S238" s="172"/>
      <c r="T238" s="172"/>
      <c r="U238" s="172"/>
      <c r="V238" s="172"/>
      <c r="W238" s="172"/>
      <c r="X238" s="172"/>
      <c r="Y238" s="172"/>
      <c r="Z238" s="172"/>
      <c r="AA238" s="172"/>
      <c r="AB238" s="172"/>
      <c r="AC238" s="172"/>
      <c r="AD238" s="172"/>
      <c r="AE238" s="172"/>
      <c r="AF238" s="172"/>
      <c r="AG238" s="172"/>
      <c r="AH238" s="172"/>
      <c r="AI238" s="172"/>
      <c r="AJ238" s="172"/>
      <c r="AK238" s="172"/>
      <c r="AL238" s="172"/>
      <c r="AM238" s="172"/>
      <c r="AN238" s="172"/>
      <c r="AO238" s="172"/>
    </row>
    <row r="239" spans="1:41" x14ac:dyDescent="0.25">
      <c r="A239" s="172"/>
      <c r="B239" s="154"/>
      <c r="C239" s="172"/>
      <c r="D239" s="172"/>
      <c r="E239" s="172"/>
      <c r="F239" s="172"/>
      <c r="G239" s="172"/>
      <c r="H239" s="172"/>
      <c r="I239" s="172"/>
      <c r="J239" s="172"/>
      <c r="K239" s="172"/>
      <c r="L239" s="172"/>
      <c r="M239" s="172"/>
      <c r="N239" s="172"/>
      <c r="O239" s="172"/>
      <c r="P239" s="172"/>
      <c r="Q239" s="172"/>
      <c r="R239" s="172"/>
      <c r="S239" s="172"/>
      <c r="T239" s="172"/>
      <c r="U239" s="172"/>
      <c r="V239" s="172"/>
      <c r="W239" s="172"/>
      <c r="X239" s="172"/>
      <c r="Y239" s="172"/>
      <c r="Z239" s="172"/>
      <c r="AA239" s="172"/>
      <c r="AB239" s="172"/>
      <c r="AC239" s="172"/>
      <c r="AD239" s="172"/>
      <c r="AE239" s="172"/>
      <c r="AF239" s="172"/>
      <c r="AG239" s="172"/>
      <c r="AH239" s="172"/>
      <c r="AI239" s="172"/>
      <c r="AJ239" s="172"/>
      <c r="AK239" s="172"/>
      <c r="AL239" s="172"/>
      <c r="AM239" s="172"/>
      <c r="AN239" s="172"/>
      <c r="AO239" s="172"/>
    </row>
    <row r="240" spans="1:41" x14ac:dyDescent="0.25">
      <c r="A240" s="172"/>
      <c r="B240" s="154"/>
      <c r="C240" s="172"/>
      <c r="D240" s="172"/>
      <c r="E240" s="172"/>
      <c r="F240" s="172"/>
      <c r="G240" s="172"/>
      <c r="H240" s="172"/>
      <c r="I240" s="172"/>
      <c r="J240" s="172"/>
      <c r="K240" s="172"/>
      <c r="L240" s="172"/>
      <c r="M240" s="172"/>
      <c r="N240" s="172"/>
      <c r="O240" s="172"/>
      <c r="P240" s="172"/>
      <c r="Q240" s="172"/>
      <c r="R240" s="172"/>
      <c r="S240" s="172"/>
      <c r="T240" s="172"/>
      <c r="U240" s="172"/>
      <c r="V240" s="172"/>
      <c r="W240" s="172"/>
      <c r="X240" s="172"/>
      <c r="Y240" s="172"/>
      <c r="Z240" s="172"/>
      <c r="AA240" s="172"/>
      <c r="AB240" s="172"/>
      <c r="AC240" s="172"/>
      <c r="AD240" s="172"/>
      <c r="AE240" s="172"/>
      <c r="AF240" s="172"/>
      <c r="AG240" s="172"/>
      <c r="AH240" s="172"/>
      <c r="AI240" s="172"/>
      <c r="AJ240" s="172"/>
      <c r="AK240" s="172"/>
      <c r="AL240" s="172"/>
      <c r="AM240" s="172"/>
      <c r="AN240" s="172"/>
      <c r="AO240" s="172"/>
    </row>
    <row r="241" spans="1:41" x14ac:dyDescent="0.25">
      <c r="A241" s="172"/>
      <c r="B241" s="154"/>
      <c r="C241" s="172"/>
      <c r="D241" s="172"/>
      <c r="E241" s="172"/>
      <c r="F241" s="172"/>
      <c r="G241" s="172"/>
      <c r="H241" s="172"/>
      <c r="I241" s="172"/>
      <c r="J241" s="172"/>
      <c r="K241" s="172"/>
      <c r="L241" s="172"/>
      <c r="M241" s="172"/>
      <c r="N241" s="172"/>
      <c r="O241" s="172"/>
      <c r="P241" s="172"/>
      <c r="Q241" s="172"/>
      <c r="R241" s="172"/>
      <c r="S241" s="172"/>
      <c r="T241" s="172"/>
      <c r="U241" s="172"/>
      <c r="V241" s="172"/>
      <c r="W241" s="172"/>
      <c r="X241" s="172"/>
      <c r="Y241" s="172"/>
      <c r="Z241" s="172"/>
      <c r="AA241" s="172"/>
      <c r="AB241" s="172"/>
      <c r="AC241" s="172"/>
      <c r="AD241" s="172"/>
      <c r="AE241" s="172"/>
      <c r="AF241" s="172"/>
      <c r="AG241" s="172"/>
      <c r="AH241" s="172"/>
      <c r="AI241" s="172"/>
      <c r="AJ241" s="172"/>
      <c r="AK241" s="172"/>
      <c r="AL241" s="172"/>
      <c r="AM241" s="172"/>
      <c r="AN241" s="172"/>
      <c r="AO241" s="172"/>
    </row>
    <row r="242" spans="1:41" x14ac:dyDescent="0.25">
      <c r="A242" s="172"/>
      <c r="B242" s="154"/>
      <c r="C242" s="172"/>
      <c r="D242" s="172"/>
      <c r="E242" s="172"/>
      <c r="F242" s="172"/>
      <c r="G242" s="172"/>
      <c r="H242" s="172"/>
      <c r="I242" s="172"/>
      <c r="J242" s="172"/>
      <c r="K242" s="172"/>
      <c r="L242" s="172"/>
      <c r="M242" s="172"/>
      <c r="N242" s="172"/>
      <c r="O242" s="172"/>
      <c r="P242" s="172"/>
      <c r="Q242" s="172"/>
      <c r="R242" s="172"/>
      <c r="S242" s="172"/>
      <c r="T242" s="172"/>
      <c r="U242" s="172"/>
      <c r="V242" s="172"/>
      <c r="W242" s="172"/>
      <c r="X242" s="172"/>
      <c r="Y242" s="172"/>
      <c r="Z242" s="172"/>
      <c r="AA242" s="172"/>
      <c r="AB242" s="172"/>
      <c r="AC242" s="172"/>
      <c r="AD242" s="172"/>
      <c r="AE242" s="172"/>
      <c r="AF242" s="172"/>
      <c r="AG242" s="172"/>
      <c r="AH242" s="172"/>
      <c r="AI242" s="172"/>
      <c r="AJ242" s="172"/>
      <c r="AK242" s="172"/>
      <c r="AL242" s="172"/>
      <c r="AM242" s="172"/>
      <c r="AN242" s="172"/>
      <c r="AO242" s="172"/>
    </row>
    <row r="243" spans="1:41" x14ac:dyDescent="0.25">
      <c r="A243" s="172"/>
      <c r="B243" s="154"/>
      <c r="C243" s="172"/>
      <c r="D243" s="172"/>
      <c r="E243" s="172"/>
      <c r="F243" s="172"/>
      <c r="G243" s="172"/>
      <c r="H243" s="172"/>
      <c r="I243" s="172"/>
      <c r="J243" s="172"/>
      <c r="K243" s="172"/>
      <c r="L243" s="172"/>
      <c r="M243" s="172"/>
      <c r="N243" s="172"/>
      <c r="O243" s="172"/>
      <c r="P243" s="172"/>
      <c r="Q243" s="172"/>
      <c r="R243" s="172"/>
      <c r="S243" s="172"/>
      <c r="T243" s="172"/>
      <c r="U243" s="172"/>
      <c r="V243" s="172"/>
      <c r="W243" s="172"/>
      <c r="X243" s="172"/>
      <c r="Y243" s="172"/>
      <c r="Z243" s="172"/>
      <c r="AA243" s="172"/>
      <c r="AB243" s="172"/>
      <c r="AC243" s="172"/>
      <c r="AD243" s="172"/>
      <c r="AE243" s="172"/>
      <c r="AF243" s="172"/>
      <c r="AG243" s="172"/>
      <c r="AH243" s="172"/>
      <c r="AI243" s="172"/>
      <c r="AJ243" s="172"/>
      <c r="AK243" s="172"/>
      <c r="AL243" s="172"/>
      <c r="AM243" s="172"/>
      <c r="AN243" s="172"/>
      <c r="AO243" s="172"/>
    </row>
    <row r="244" spans="1:41" x14ac:dyDescent="0.25">
      <c r="A244" s="172"/>
      <c r="B244" s="154"/>
      <c r="C244" s="172"/>
      <c r="D244" s="172"/>
      <c r="E244" s="172"/>
      <c r="F244" s="172"/>
      <c r="G244" s="172"/>
      <c r="H244" s="172"/>
      <c r="I244" s="172"/>
      <c r="J244" s="172"/>
      <c r="K244" s="172"/>
      <c r="L244" s="172"/>
      <c r="M244" s="172"/>
      <c r="N244" s="172"/>
      <c r="O244" s="172"/>
      <c r="P244" s="172"/>
      <c r="Q244" s="172"/>
      <c r="R244" s="172"/>
      <c r="S244" s="172"/>
      <c r="T244" s="172"/>
      <c r="U244" s="172"/>
      <c r="V244" s="172"/>
      <c r="W244" s="172"/>
      <c r="X244" s="172"/>
      <c r="Y244" s="172"/>
      <c r="Z244" s="172"/>
      <c r="AA244" s="172"/>
      <c r="AB244" s="172"/>
      <c r="AC244" s="172"/>
      <c r="AD244" s="172"/>
      <c r="AE244" s="172"/>
      <c r="AF244" s="172"/>
      <c r="AG244" s="172"/>
      <c r="AH244" s="172"/>
      <c r="AI244" s="172"/>
      <c r="AJ244" s="172"/>
      <c r="AK244" s="172"/>
      <c r="AL244" s="172"/>
      <c r="AM244" s="172"/>
      <c r="AN244" s="172"/>
      <c r="AO244" s="172"/>
    </row>
    <row r="245" spans="1:41" x14ac:dyDescent="0.25">
      <c r="A245" s="172"/>
      <c r="B245" s="154"/>
      <c r="C245" s="172"/>
      <c r="D245" s="172"/>
      <c r="E245" s="172"/>
      <c r="F245" s="172"/>
      <c r="G245" s="172"/>
      <c r="H245" s="172"/>
      <c r="I245" s="172"/>
      <c r="J245" s="172"/>
      <c r="K245" s="172"/>
      <c r="L245" s="172"/>
      <c r="M245" s="172"/>
      <c r="N245" s="172"/>
      <c r="O245" s="172"/>
      <c r="P245" s="172"/>
      <c r="Q245" s="172"/>
      <c r="R245" s="172"/>
      <c r="S245" s="172"/>
      <c r="T245" s="172"/>
      <c r="U245" s="172"/>
      <c r="V245" s="172"/>
      <c r="W245" s="172"/>
      <c r="X245" s="172"/>
      <c r="Y245" s="172"/>
      <c r="Z245" s="172"/>
      <c r="AA245" s="172"/>
      <c r="AB245" s="172"/>
      <c r="AC245" s="172"/>
      <c r="AD245" s="172"/>
      <c r="AE245" s="172"/>
      <c r="AF245" s="172"/>
      <c r="AG245" s="172"/>
      <c r="AH245" s="172"/>
      <c r="AI245" s="172"/>
      <c r="AJ245" s="172"/>
      <c r="AK245" s="172"/>
      <c r="AL245" s="172"/>
      <c r="AM245" s="172"/>
      <c r="AN245" s="172"/>
      <c r="AO245" s="172"/>
    </row>
    <row r="246" spans="1:41" x14ac:dyDescent="0.25">
      <c r="A246" s="172"/>
      <c r="B246" s="154"/>
      <c r="C246" s="172"/>
      <c r="D246" s="172"/>
      <c r="E246" s="172"/>
      <c r="F246" s="172"/>
      <c r="G246" s="172"/>
      <c r="H246" s="172"/>
      <c r="I246" s="172"/>
      <c r="J246" s="172"/>
      <c r="K246" s="172"/>
      <c r="L246" s="172"/>
      <c r="M246" s="172"/>
      <c r="N246" s="172"/>
      <c r="O246" s="172"/>
      <c r="P246" s="172"/>
      <c r="Q246" s="172"/>
      <c r="R246" s="172"/>
      <c r="S246" s="172"/>
      <c r="T246" s="172"/>
      <c r="U246" s="172"/>
      <c r="V246" s="172"/>
      <c r="W246" s="172"/>
      <c r="X246" s="172"/>
      <c r="Y246" s="172"/>
      <c r="Z246" s="172"/>
      <c r="AA246" s="172"/>
      <c r="AB246" s="172"/>
      <c r="AC246" s="172"/>
      <c r="AD246" s="172"/>
      <c r="AE246" s="172"/>
      <c r="AF246" s="172"/>
      <c r="AG246" s="172"/>
      <c r="AH246" s="172"/>
      <c r="AI246" s="172"/>
      <c r="AJ246" s="172"/>
      <c r="AK246" s="172"/>
      <c r="AL246" s="172"/>
      <c r="AM246" s="172"/>
      <c r="AN246" s="172"/>
      <c r="AO246" s="172"/>
    </row>
    <row r="247" spans="1:41" x14ac:dyDescent="0.25">
      <c r="A247" s="172"/>
      <c r="B247" s="154"/>
      <c r="C247" s="172"/>
      <c r="D247" s="172"/>
      <c r="E247" s="172"/>
      <c r="F247" s="172"/>
      <c r="G247" s="172"/>
      <c r="H247" s="172"/>
      <c r="I247" s="172"/>
      <c r="J247" s="172"/>
      <c r="K247" s="172"/>
      <c r="L247" s="172"/>
      <c r="M247" s="172"/>
      <c r="N247" s="172"/>
      <c r="O247" s="172"/>
      <c r="P247" s="172"/>
      <c r="Q247" s="172"/>
      <c r="R247" s="172"/>
      <c r="S247" s="172"/>
      <c r="T247" s="172"/>
      <c r="U247" s="172"/>
      <c r="V247" s="172"/>
      <c r="W247" s="172"/>
      <c r="X247" s="172"/>
      <c r="Y247" s="172"/>
      <c r="Z247" s="172"/>
      <c r="AA247" s="172"/>
      <c r="AB247" s="172"/>
      <c r="AC247" s="172"/>
      <c r="AD247" s="172"/>
      <c r="AE247" s="172"/>
      <c r="AF247" s="172"/>
      <c r="AG247" s="172"/>
      <c r="AH247" s="172"/>
      <c r="AI247" s="172"/>
      <c r="AJ247" s="172"/>
      <c r="AK247" s="172"/>
      <c r="AL247" s="172"/>
      <c r="AM247" s="172"/>
      <c r="AN247" s="172"/>
      <c r="AO247" s="172"/>
    </row>
    <row r="248" spans="1:41" x14ac:dyDescent="0.25">
      <c r="A248" s="172"/>
      <c r="B248" s="154"/>
      <c r="C248" s="172"/>
      <c r="D248" s="172"/>
      <c r="E248" s="172"/>
      <c r="F248" s="172"/>
      <c r="G248" s="172"/>
      <c r="H248" s="172"/>
      <c r="I248" s="172"/>
      <c r="J248" s="172"/>
      <c r="K248" s="172"/>
      <c r="L248" s="172"/>
      <c r="M248" s="172"/>
      <c r="N248" s="172"/>
      <c r="O248" s="172"/>
      <c r="P248" s="172"/>
      <c r="Q248" s="172"/>
      <c r="R248" s="172"/>
      <c r="S248" s="172"/>
      <c r="T248" s="172"/>
      <c r="U248" s="172"/>
      <c r="V248" s="172"/>
      <c r="W248" s="172"/>
      <c r="X248" s="172"/>
      <c r="Y248" s="172"/>
      <c r="Z248" s="172"/>
      <c r="AA248" s="172"/>
      <c r="AB248" s="172"/>
      <c r="AC248" s="172"/>
      <c r="AD248" s="172"/>
      <c r="AE248" s="172"/>
      <c r="AF248" s="172"/>
      <c r="AG248" s="172"/>
      <c r="AH248" s="172"/>
      <c r="AI248" s="172"/>
      <c r="AJ248" s="172"/>
      <c r="AK248" s="172"/>
      <c r="AL248" s="172"/>
      <c r="AM248" s="172"/>
      <c r="AN248" s="172"/>
      <c r="AO248" s="172"/>
    </row>
    <row r="249" spans="1:41" x14ac:dyDescent="0.25">
      <c r="A249" s="172"/>
      <c r="B249" s="154"/>
      <c r="C249" s="172"/>
      <c r="D249" s="172"/>
      <c r="E249" s="172"/>
      <c r="F249" s="172"/>
      <c r="G249" s="172"/>
      <c r="H249" s="172"/>
      <c r="I249" s="172"/>
      <c r="J249" s="172"/>
      <c r="K249" s="172"/>
      <c r="L249" s="172"/>
      <c r="M249" s="172"/>
      <c r="N249" s="172"/>
      <c r="O249" s="172"/>
      <c r="P249" s="172"/>
      <c r="Q249" s="172"/>
      <c r="R249" s="172"/>
      <c r="S249" s="172"/>
      <c r="T249" s="172"/>
      <c r="U249" s="172"/>
      <c r="V249" s="172"/>
      <c r="W249" s="172"/>
      <c r="X249" s="172"/>
      <c r="Y249" s="172"/>
      <c r="Z249" s="172"/>
      <c r="AA249" s="172"/>
      <c r="AB249" s="172"/>
      <c r="AC249" s="172"/>
      <c r="AD249" s="172"/>
      <c r="AE249" s="172"/>
      <c r="AF249" s="172"/>
      <c r="AG249" s="172"/>
      <c r="AH249" s="172"/>
      <c r="AI249" s="172"/>
      <c r="AJ249" s="172"/>
      <c r="AK249" s="172"/>
      <c r="AL249" s="172"/>
      <c r="AM249" s="172"/>
      <c r="AN249" s="172"/>
      <c r="AO249" s="172"/>
    </row>
    <row r="250" spans="1:41" x14ac:dyDescent="0.25">
      <c r="A250" s="172"/>
      <c r="B250" s="154"/>
      <c r="C250" s="172"/>
      <c r="D250" s="172"/>
      <c r="E250" s="172"/>
      <c r="F250" s="172"/>
      <c r="G250" s="172"/>
      <c r="H250" s="172"/>
      <c r="I250" s="172"/>
      <c r="J250" s="172"/>
      <c r="K250" s="172"/>
      <c r="L250" s="172"/>
      <c r="M250" s="172"/>
      <c r="N250" s="172"/>
      <c r="O250" s="172"/>
      <c r="P250" s="172"/>
      <c r="Q250" s="172"/>
      <c r="R250" s="172"/>
      <c r="S250" s="172"/>
      <c r="T250" s="172"/>
      <c r="U250" s="172"/>
      <c r="V250" s="172"/>
      <c r="W250" s="172"/>
      <c r="X250" s="172"/>
      <c r="Y250" s="172"/>
      <c r="Z250" s="172"/>
      <c r="AA250" s="172"/>
      <c r="AB250" s="172"/>
      <c r="AC250" s="172"/>
      <c r="AD250" s="172"/>
      <c r="AE250" s="172"/>
      <c r="AF250" s="172"/>
      <c r="AG250" s="172"/>
      <c r="AH250" s="172"/>
      <c r="AI250" s="172"/>
      <c r="AJ250" s="172"/>
      <c r="AK250" s="172"/>
      <c r="AL250" s="172"/>
      <c r="AM250" s="172"/>
      <c r="AN250" s="172"/>
      <c r="AO250" s="172"/>
    </row>
    <row r="251" spans="1:41" x14ac:dyDescent="0.25">
      <c r="A251" s="172"/>
      <c r="B251" s="154"/>
      <c r="C251" s="172"/>
      <c r="D251" s="172"/>
      <c r="E251" s="172"/>
      <c r="F251" s="172"/>
      <c r="G251" s="172"/>
      <c r="H251" s="172"/>
      <c r="I251" s="172"/>
      <c r="J251" s="172"/>
      <c r="K251" s="172"/>
      <c r="L251" s="172"/>
      <c r="M251" s="172"/>
      <c r="N251" s="172"/>
      <c r="O251" s="172"/>
      <c r="P251" s="172"/>
      <c r="Q251" s="172"/>
      <c r="R251" s="172"/>
      <c r="S251" s="172"/>
      <c r="T251" s="172"/>
      <c r="U251" s="172"/>
      <c r="V251" s="172"/>
      <c r="W251" s="172"/>
      <c r="X251" s="172"/>
      <c r="Y251" s="172"/>
      <c r="Z251" s="172"/>
      <c r="AA251" s="172"/>
      <c r="AB251" s="172"/>
      <c r="AC251" s="172"/>
      <c r="AD251" s="172"/>
      <c r="AE251" s="172"/>
      <c r="AF251" s="172"/>
      <c r="AG251" s="172"/>
      <c r="AH251" s="172"/>
      <c r="AI251" s="172"/>
      <c r="AJ251" s="172"/>
      <c r="AK251" s="172"/>
      <c r="AL251" s="172"/>
      <c r="AM251" s="172"/>
      <c r="AN251" s="172"/>
      <c r="AO251" s="172"/>
    </row>
    <row r="252" spans="1:41" x14ac:dyDescent="0.25">
      <c r="A252" s="172"/>
      <c r="B252" s="154"/>
      <c r="C252" s="172"/>
      <c r="D252" s="172"/>
      <c r="E252" s="172"/>
      <c r="F252" s="172"/>
      <c r="G252" s="172"/>
      <c r="H252" s="172"/>
      <c r="I252" s="172"/>
      <c r="J252" s="172"/>
      <c r="K252" s="172"/>
      <c r="L252" s="172"/>
      <c r="M252" s="172"/>
      <c r="N252" s="172"/>
      <c r="O252" s="172"/>
      <c r="P252" s="172"/>
      <c r="Q252" s="172"/>
      <c r="R252" s="172"/>
      <c r="S252" s="172"/>
      <c r="T252" s="172"/>
      <c r="U252" s="172"/>
      <c r="V252" s="172"/>
      <c r="W252" s="172"/>
      <c r="X252" s="172"/>
      <c r="Y252" s="172"/>
      <c r="Z252" s="172"/>
      <c r="AA252" s="172"/>
      <c r="AB252" s="172"/>
      <c r="AC252" s="172"/>
      <c r="AD252" s="172"/>
      <c r="AE252" s="172"/>
      <c r="AF252" s="172"/>
      <c r="AG252" s="172"/>
      <c r="AH252" s="172"/>
      <c r="AI252" s="172"/>
      <c r="AJ252" s="172"/>
      <c r="AK252" s="172"/>
      <c r="AL252" s="172"/>
      <c r="AM252" s="172"/>
      <c r="AN252" s="172"/>
      <c r="AO252" s="172"/>
    </row>
    <row r="253" spans="1:41" x14ac:dyDescent="0.25">
      <c r="A253" s="172"/>
      <c r="B253" s="154"/>
      <c r="C253" s="172"/>
      <c r="D253" s="172"/>
      <c r="E253" s="172"/>
      <c r="F253" s="172"/>
      <c r="G253" s="172"/>
      <c r="H253" s="172"/>
      <c r="I253" s="172"/>
      <c r="J253" s="172"/>
      <c r="K253" s="172"/>
      <c r="L253" s="172"/>
      <c r="M253" s="172"/>
      <c r="N253" s="172"/>
      <c r="O253" s="172"/>
      <c r="P253" s="172"/>
      <c r="Q253" s="172"/>
      <c r="R253" s="172"/>
      <c r="S253" s="172"/>
      <c r="T253" s="172"/>
      <c r="U253" s="172"/>
      <c r="V253" s="172"/>
      <c r="W253" s="172"/>
      <c r="X253" s="172"/>
      <c r="Y253" s="172"/>
      <c r="Z253" s="172"/>
      <c r="AA253" s="172"/>
      <c r="AB253" s="172"/>
      <c r="AC253" s="172"/>
      <c r="AD253" s="172"/>
      <c r="AE253" s="172"/>
      <c r="AF253" s="172"/>
      <c r="AG253" s="172"/>
      <c r="AH253" s="172"/>
      <c r="AI253" s="172"/>
      <c r="AJ253" s="172"/>
      <c r="AK253" s="172"/>
      <c r="AL253" s="172"/>
      <c r="AM253" s="172"/>
      <c r="AN253" s="172"/>
      <c r="AO253" s="172"/>
    </row>
    <row r="254" spans="1:41" x14ac:dyDescent="0.25">
      <c r="A254" s="172"/>
      <c r="B254" s="154"/>
      <c r="C254" s="172"/>
      <c r="D254" s="172"/>
      <c r="E254" s="172"/>
      <c r="F254" s="172"/>
      <c r="G254" s="172"/>
      <c r="H254" s="172"/>
      <c r="I254" s="172"/>
      <c r="J254" s="172"/>
      <c r="K254" s="172"/>
      <c r="L254" s="172"/>
      <c r="M254" s="172"/>
      <c r="N254" s="172"/>
      <c r="O254" s="172"/>
      <c r="P254" s="172"/>
      <c r="Q254" s="172"/>
      <c r="R254" s="172"/>
      <c r="S254" s="172"/>
      <c r="T254" s="172"/>
      <c r="U254" s="172"/>
      <c r="V254" s="172"/>
      <c r="W254" s="172"/>
      <c r="X254" s="172"/>
      <c r="Y254" s="172"/>
      <c r="Z254" s="172"/>
      <c r="AA254" s="172"/>
      <c r="AB254" s="172"/>
      <c r="AC254" s="172"/>
      <c r="AD254" s="172"/>
      <c r="AE254" s="172"/>
      <c r="AF254" s="172"/>
      <c r="AG254" s="172"/>
      <c r="AH254" s="172"/>
      <c r="AI254" s="172"/>
      <c r="AJ254" s="172"/>
      <c r="AK254" s="172"/>
      <c r="AL254" s="172"/>
      <c r="AM254" s="172"/>
      <c r="AN254" s="172"/>
      <c r="AO254" s="172"/>
    </row>
    <row r="255" spans="1:41" x14ac:dyDescent="0.25">
      <c r="A255" s="172"/>
      <c r="B255" s="154"/>
      <c r="C255" s="172"/>
      <c r="D255" s="172"/>
      <c r="E255" s="172"/>
      <c r="F255" s="172"/>
      <c r="G255" s="172"/>
      <c r="H255" s="172"/>
      <c r="I255" s="172"/>
      <c r="J255" s="172"/>
      <c r="K255" s="172"/>
      <c r="L255" s="172"/>
      <c r="M255" s="172"/>
      <c r="N255" s="172"/>
      <c r="O255" s="172"/>
      <c r="P255" s="172"/>
      <c r="Q255" s="172"/>
      <c r="R255" s="172"/>
      <c r="S255" s="172"/>
      <c r="T255" s="172"/>
      <c r="U255" s="172"/>
      <c r="V255" s="172"/>
      <c r="W255" s="172"/>
      <c r="X255" s="172"/>
      <c r="Y255" s="172"/>
      <c r="Z255" s="172"/>
      <c r="AA255" s="172"/>
      <c r="AB255" s="172"/>
      <c r="AC255" s="172"/>
      <c r="AD255" s="172"/>
      <c r="AE255" s="172"/>
      <c r="AF255" s="172"/>
      <c r="AG255" s="172"/>
      <c r="AH255" s="172"/>
      <c r="AI255" s="172"/>
      <c r="AJ255" s="172"/>
      <c r="AK255" s="172"/>
      <c r="AL255" s="172"/>
      <c r="AM255" s="172"/>
      <c r="AN255" s="172"/>
      <c r="AO255" s="172"/>
    </row>
  </sheetData>
  <mergeCells count="5">
    <mergeCell ref="A76:C76"/>
    <mergeCell ref="A77:D77"/>
    <mergeCell ref="A78:D78"/>
    <mergeCell ref="A79:D79"/>
    <mergeCell ref="A75:C75"/>
  </mergeCells>
  <phoneticPr fontId="0" type="noConversion"/>
  <pageMargins left="0.39370078740157483" right="0" top="0.27559055118110237" bottom="0.19685039370078741" header="0" footer="0"/>
  <pageSetup paperSize="9" fitToHeight="2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H23" sqref="H23"/>
    </sheetView>
  </sheetViews>
  <sheetFormatPr defaultRowHeight="12.75" x14ac:dyDescent="0.2"/>
  <cols>
    <col min="1" max="1" width="58.85546875" customWidth="1"/>
    <col min="2" max="2" width="17" customWidth="1"/>
    <col min="3" max="3" width="16" customWidth="1"/>
  </cols>
  <sheetData>
    <row r="1" spans="1:3" ht="15.75" x14ac:dyDescent="0.25">
      <c r="A1" s="68" t="s">
        <v>671</v>
      </c>
      <c r="B1" s="69"/>
      <c r="C1" s="69"/>
    </row>
    <row r="2" spans="1:3" ht="15.75" x14ac:dyDescent="0.25">
      <c r="A2" s="68"/>
      <c r="B2" s="69"/>
      <c r="C2" s="69"/>
    </row>
    <row r="3" spans="1:3" ht="15.75" x14ac:dyDescent="0.25">
      <c r="A3" s="69"/>
      <c r="B3" s="69"/>
      <c r="C3" s="67"/>
    </row>
    <row r="4" spans="1:3" ht="15.75" x14ac:dyDescent="0.25">
      <c r="A4" s="70"/>
      <c r="B4" s="70"/>
      <c r="C4" s="71" t="s">
        <v>353</v>
      </c>
    </row>
    <row r="5" spans="1:3" ht="15.75" x14ac:dyDescent="0.25">
      <c r="A5" s="72" t="s">
        <v>86</v>
      </c>
      <c r="B5" s="72" t="s">
        <v>186</v>
      </c>
      <c r="C5" s="73" t="s">
        <v>188</v>
      </c>
    </row>
    <row r="6" spans="1:3" ht="15.75" x14ac:dyDescent="0.25">
      <c r="A6" s="74"/>
      <c r="B6" s="74" t="s">
        <v>122</v>
      </c>
      <c r="C6" s="75" t="s">
        <v>7</v>
      </c>
    </row>
    <row r="7" spans="1:3" ht="15.75" x14ac:dyDescent="0.25">
      <c r="A7" s="274"/>
      <c r="B7" s="72"/>
      <c r="C7" s="73"/>
    </row>
    <row r="8" spans="1:3" ht="15" customHeight="1" x14ac:dyDescent="0.25">
      <c r="A8" s="577" t="s">
        <v>350</v>
      </c>
      <c r="B8" s="73" t="s">
        <v>294</v>
      </c>
      <c r="C8" s="579">
        <v>1700</v>
      </c>
    </row>
    <row r="9" spans="1:3" ht="31.5" x14ac:dyDescent="0.25">
      <c r="A9" s="578" t="s">
        <v>351</v>
      </c>
      <c r="B9" s="581" t="s">
        <v>294</v>
      </c>
      <c r="C9" s="580">
        <v>1700</v>
      </c>
    </row>
    <row r="10" spans="1:3" ht="31.5" x14ac:dyDescent="0.25">
      <c r="A10" s="578" t="s">
        <v>352</v>
      </c>
      <c r="B10" s="581" t="s">
        <v>294</v>
      </c>
      <c r="C10" s="580">
        <v>1700</v>
      </c>
    </row>
    <row r="11" spans="1:3" ht="31.5" x14ac:dyDescent="0.25">
      <c r="A11" s="582" t="s">
        <v>672</v>
      </c>
      <c r="B11" s="75" t="s">
        <v>673</v>
      </c>
      <c r="C11" s="576">
        <v>6413.29</v>
      </c>
    </row>
    <row r="12" spans="1:3" ht="15.75" x14ac:dyDescent="0.25">
      <c r="A12" s="76"/>
      <c r="B12" s="66"/>
      <c r="C12" s="96"/>
    </row>
    <row r="13" spans="1:3" x14ac:dyDescent="0.2">
      <c r="A13" s="335"/>
      <c r="B13" s="335"/>
      <c r="C13" s="335"/>
    </row>
  </sheetData>
  <pageMargins left="0.51181102362204722" right="0.31496062992125984" top="0.74803149606299213" bottom="0.35433070866141736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C17"/>
  <sheetViews>
    <sheetView zoomScaleNormal="100" workbookViewId="0">
      <pane xSplit="1" ySplit="8" topLeftCell="B9" activePane="bottomRight" state="frozenSplit"/>
      <selection pane="topRight" activeCell="C1" sqref="C1"/>
      <selection pane="bottomLeft" activeCell="A8" sqref="A8"/>
      <selection pane="bottomRight" activeCell="D20" sqref="D20"/>
    </sheetView>
  </sheetViews>
  <sheetFormatPr defaultRowHeight="12.75" x14ac:dyDescent="0.2"/>
  <cols>
    <col min="1" max="1" width="51" customWidth="1"/>
    <col min="2" max="2" width="19.85546875" customWidth="1"/>
    <col min="3" max="3" width="16.7109375" customWidth="1"/>
  </cols>
  <sheetData>
    <row r="1" spans="1:3" ht="15.75" x14ac:dyDescent="0.25">
      <c r="A1" s="552" t="s">
        <v>45</v>
      </c>
      <c r="B1" s="553"/>
      <c r="C1" s="553"/>
    </row>
    <row r="2" spans="1:3" ht="15.75" x14ac:dyDescent="0.25">
      <c r="A2" s="552"/>
      <c r="B2" s="553"/>
      <c r="C2" s="553"/>
    </row>
    <row r="3" spans="1:3" ht="15.75" x14ac:dyDescent="0.25">
      <c r="A3" s="552"/>
      <c r="B3" s="553"/>
      <c r="C3" s="553"/>
    </row>
    <row r="4" spans="1:3" ht="15.75" x14ac:dyDescent="0.25">
      <c r="A4" s="552"/>
      <c r="B4" s="553"/>
      <c r="C4" s="553"/>
    </row>
    <row r="5" spans="1:3" ht="15.75" x14ac:dyDescent="0.25">
      <c r="A5" s="553"/>
      <c r="B5" s="553"/>
      <c r="C5" s="554" t="s">
        <v>1</v>
      </c>
    </row>
    <row r="6" spans="1:3" ht="15.75" x14ac:dyDescent="0.25">
      <c r="A6" s="555" t="s">
        <v>21</v>
      </c>
      <c r="B6" s="556" t="s">
        <v>121</v>
      </c>
      <c r="C6" s="556" t="s">
        <v>60</v>
      </c>
    </row>
    <row r="7" spans="1:3" ht="15.75" x14ac:dyDescent="0.25">
      <c r="A7" s="557"/>
      <c r="B7" s="558" t="s">
        <v>122</v>
      </c>
      <c r="C7" s="558" t="s">
        <v>91</v>
      </c>
    </row>
    <row r="8" spans="1:3" ht="15.75" x14ac:dyDescent="0.25">
      <c r="A8" s="559"/>
      <c r="B8" s="560"/>
      <c r="C8" s="561" t="s">
        <v>7</v>
      </c>
    </row>
    <row r="9" spans="1:3" ht="15.75" x14ac:dyDescent="0.25">
      <c r="A9" s="562" t="s">
        <v>4</v>
      </c>
      <c r="B9" s="556"/>
      <c r="C9" s="563"/>
    </row>
    <row r="10" spans="1:3" ht="53.25" customHeight="1" x14ac:dyDescent="0.25">
      <c r="A10" s="422" t="s">
        <v>661</v>
      </c>
      <c r="B10" s="564" t="s">
        <v>5</v>
      </c>
      <c r="C10" s="565">
        <v>5664.77</v>
      </c>
    </row>
    <row r="11" spans="1:3" ht="47.25" x14ac:dyDescent="0.25">
      <c r="A11" s="566" t="s">
        <v>497</v>
      </c>
      <c r="B11" s="567" t="s">
        <v>205</v>
      </c>
      <c r="C11" s="568">
        <v>4500</v>
      </c>
    </row>
    <row r="12" spans="1:3" ht="31.5" x14ac:dyDescent="0.25">
      <c r="A12" s="569" t="s">
        <v>498</v>
      </c>
      <c r="B12" s="564" t="s">
        <v>5</v>
      </c>
      <c r="C12" s="565">
        <v>5000</v>
      </c>
    </row>
    <row r="13" spans="1:3" ht="15.75" x14ac:dyDescent="0.25">
      <c r="A13" s="570" t="s">
        <v>284</v>
      </c>
      <c r="B13" s="564" t="s">
        <v>285</v>
      </c>
      <c r="C13" s="565">
        <v>130</v>
      </c>
    </row>
    <row r="14" spans="1:3" ht="15.75" x14ac:dyDescent="0.25">
      <c r="A14" s="559" t="s">
        <v>286</v>
      </c>
      <c r="B14" s="561" t="s">
        <v>257</v>
      </c>
      <c r="C14" s="571">
        <v>31</v>
      </c>
    </row>
    <row r="16" spans="1:3" ht="15.75" x14ac:dyDescent="0.25">
      <c r="A16" s="55" t="s">
        <v>61</v>
      </c>
      <c r="B16" s="10"/>
      <c r="C16" s="24"/>
    </row>
    <row r="17" spans="1:3" ht="33.75" customHeight="1" x14ac:dyDescent="0.25">
      <c r="A17" s="602" t="s">
        <v>662</v>
      </c>
      <c r="B17" s="602"/>
      <c r="C17" s="602"/>
    </row>
  </sheetData>
  <mergeCells count="1">
    <mergeCell ref="A17:C17"/>
  </mergeCells>
  <phoneticPr fontId="0" type="noConversion"/>
  <pageMargins left="0.55118110236220474" right="0.23622047244094491" top="0.59055118110236227" bottom="0.19685039370078741" header="0.51181102362204722" footer="0.19685039370078741"/>
  <pageSetup paperSize="9" scale="9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IO70"/>
  <sheetViews>
    <sheetView tabSelected="1" topLeftCell="A10" zoomScaleNormal="100" workbookViewId="0">
      <selection activeCell="B30" sqref="B30:E31"/>
    </sheetView>
  </sheetViews>
  <sheetFormatPr defaultColWidth="0" defaultRowHeight="12.75" x14ac:dyDescent="0.2"/>
  <cols>
    <col min="1" max="1" width="3.85546875" style="33" customWidth="1"/>
    <col min="2" max="2" width="45.42578125" style="31" customWidth="1"/>
    <col min="3" max="5" width="13.28515625" style="33" customWidth="1"/>
    <col min="6" max="6" width="13.42578125" style="261" customWidth="1"/>
    <col min="7" max="7" width="13" style="638" customWidth="1"/>
    <col min="8" max="8" width="14.140625" style="260" customWidth="1"/>
    <col min="9" max="9" width="15.5703125" style="31" customWidth="1"/>
    <col min="10" max="10" width="13.28515625" style="31" customWidth="1"/>
    <col min="11" max="11" width="13.42578125" style="31" customWidth="1"/>
    <col min="12" max="12" width="15" style="31" customWidth="1"/>
    <col min="13" max="13" width="14" style="31" customWidth="1"/>
    <col min="14" max="239" width="8.85546875" style="31" customWidth="1"/>
    <col min="240" max="240" width="3.85546875" style="31" customWidth="1"/>
    <col min="241" max="241" width="46.85546875" style="31" customWidth="1"/>
    <col min="242" max="242" width="13.28515625" style="31" customWidth="1"/>
    <col min="243" max="249" width="0" style="31" hidden="1" customWidth="1"/>
  </cols>
  <sheetData>
    <row r="1" spans="1:249" ht="18.75" x14ac:dyDescent="0.3">
      <c r="A1" s="498" t="s">
        <v>175</v>
      </c>
      <c r="B1" s="498"/>
      <c r="C1" s="498"/>
      <c r="D1" s="498"/>
      <c r="E1" s="498"/>
      <c r="F1" s="498"/>
      <c r="G1" s="639"/>
      <c r="H1" s="498"/>
      <c r="I1" s="498"/>
      <c r="J1" s="498"/>
      <c r="L1" s="170"/>
      <c r="M1" s="640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</row>
    <row r="2" spans="1:249" ht="18.75" x14ac:dyDescent="0.3">
      <c r="A2" s="498" t="s">
        <v>675</v>
      </c>
      <c r="B2" s="498"/>
      <c r="C2" s="498"/>
      <c r="D2" s="498"/>
      <c r="E2" s="498"/>
      <c r="F2" s="498"/>
      <c r="G2" s="639"/>
      <c r="H2" s="498"/>
      <c r="I2" s="498"/>
      <c r="J2" s="498"/>
      <c r="K2" s="10"/>
      <c r="L2" s="640"/>
      <c r="M2" s="640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</row>
    <row r="3" spans="1:249" x14ac:dyDescent="0.2">
      <c r="B3" s="32"/>
      <c r="F3" s="33"/>
      <c r="G3" s="641"/>
      <c r="H3" s="3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</row>
    <row r="4" spans="1:249" x14ac:dyDescent="0.2">
      <c r="A4" s="305"/>
      <c r="B4" s="499"/>
      <c r="C4" s="305"/>
      <c r="D4" s="305"/>
      <c r="E4" s="305"/>
      <c r="F4" s="305"/>
      <c r="G4" s="642"/>
      <c r="H4" s="501"/>
      <c r="I4" s="500"/>
      <c r="J4" s="500"/>
      <c r="L4"/>
      <c r="M4" s="501" t="s">
        <v>260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</row>
    <row r="5" spans="1:249" x14ac:dyDescent="0.2">
      <c r="A5" s="57"/>
      <c r="B5" s="39" t="s">
        <v>21</v>
      </c>
      <c r="C5" s="57" t="s">
        <v>186</v>
      </c>
      <c r="D5" s="616" t="s">
        <v>609</v>
      </c>
      <c r="E5" s="619" t="s">
        <v>610</v>
      </c>
      <c r="F5" s="622" t="s">
        <v>611</v>
      </c>
      <c r="G5" s="622" t="s">
        <v>611</v>
      </c>
      <c r="H5" s="624" t="s">
        <v>612</v>
      </c>
      <c r="I5" s="624" t="s">
        <v>613</v>
      </c>
      <c r="J5" s="619" t="s">
        <v>614</v>
      </c>
      <c r="K5" s="619" t="s">
        <v>615</v>
      </c>
      <c r="L5" s="619" t="s">
        <v>715</v>
      </c>
      <c r="M5" s="619" t="s">
        <v>715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</row>
    <row r="6" spans="1:249" x14ac:dyDescent="0.2">
      <c r="A6" s="58"/>
      <c r="B6" s="59"/>
      <c r="C6" s="58" t="s">
        <v>122</v>
      </c>
      <c r="D6" s="617"/>
      <c r="E6" s="620"/>
      <c r="F6" s="623"/>
      <c r="G6" s="623"/>
      <c r="H6" s="625"/>
      <c r="I6" s="625"/>
      <c r="J6" s="626"/>
      <c r="K6" s="626"/>
      <c r="L6" s="626"/>
      <c r="M6" s="62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</row>
    <row r="7" spans="1:249" x14ac:dyDescent="0.2">
      <c r="A7" s="58"/>
      <c r="B7" s="59"/>
      <c r="C7" s="58"/>
      <c r="D7" s="617"/>
      <c r="E7" s="620"/>
      <c r="F7" s="623"/>
      <c r="G7" s="623"/>
      <c r="H7" s="625"/>
      <c r="I7" s="625"/>
      <c r="J7" s="626"/>
      <c r="K7" s="626"/>
      <c r="L7" s="626"/>
      <c r="M7" s="626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</row>
    <row r="8" spans="1:249" x14ac:dyDescent="0.2">
      <c r="A8" s="58"/>
      <c r="B8" s="59"/>
      <c r="C8" s="58"/>
      <c r="D8" s="617"/>
      <c r="E8" s="620"/>
      <c r="F8" s="623"/>
      <c r="G8" s="623"/>
      <c r="H8" s="625"/>
      <c r="I8" s="625"/>
      <c r="J8" s="626"/>
      <c r="K8" s="626"/>
      <c r="L8" s="626"/>
      <c r="M8" s="626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</row>
    <row r="9" spans="1:249" x14ac:dyDescent="0.2">
      <c r="A9" s="58"/>
      <c r="B9" s="59"/>
      <c r="C9" s="58"/>
      <c r="D9" s="617"/>
      <c r="E9" s="620"/>
      <c r="F9" s="502" t="s">
        <v>616</v>
      </c>
      <c r="G9" s="594" t="s">
        <v>616</v>
      </c>
      <c r="H9" s="625"/>
      <c r="I9" s="625"/>
      <c r="J9" s="503" t="s">
        <v>616</v>
      </c>
      <c r="K9" s="503" t="s">
        <v>616</v>
      </c>
      <c r="L9" s="503" t="s">
        <v>616</v>
      </c>
      <c r="M9" s="503" t="s">
        <v>616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</row>
    <row r="10" spans="1:249" x14ac:dyDescent="0.2">
      <c r="A10" s="60"/>
      <c r="B10" s="504"/>
      <c r="C10" s="60"/>
      <c r="D10" s="618"/>
      <c r="E10" s="621"/>
      <c r="F10" s="505" t="s">
        <v>7</v>
      </c>
      <c r="G10" s="505" t="s">
        <v>349</v>
      </c>
      <c r="H10" s="506" t="s">
        <v>7</v>
      </c>
      <c r="I10" s="506" t="s">
        <v>349</v>
      </c>
      <c r="J10" s="507" t="s">
        <v>7</v>
      </c>
      <c r="K10" s="507" t="s">
        <v>349</v>
      </c>
      <c r="L10" s="507" t="s">
        <v>7</v>
      </c>
      <c r="M10" s="507" t="s">
        <v>349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</row>
    <row r="11" spans="1:249" ht="38.25" customHeight="1" x14ac:dyDescent="0.2">
      <c r="A11" s="628" t="s">
        <v>617</v>
      </c>
      <c r="B11" s="629"/>
      <c r="C11" s="629"/>
      <c r="D11" s="629"/>
      <c r="E11" s="629"/>
      <c r="F11" s="629"/>
      <c r="G11" s="629"/>
      <c r="H11" s="629"/>
      <c r="I11" s="630"/>
      <c r="J11" s="508"/>
      <c r="K11" s="508"/>
      <c r="L11" s="507"/>
      <c r="M11" s="507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</row>
    <row r="12" spans="1:249" ht="25.5" x14ac:dyDescent="0.2">
      <c r="A12" s="64" t="s">
        <v>72</v>
      </c>
      <c r="B12" s="401" t="s">
        <v>618</v>
      </c>
      <c r="C12" s="398" t="s">
        <v>53</v>
      </c>
      <c r="D12" s="509">
        <v>240</v>
      </c>
      <c r="E12" s="398">
        <v>10</v>
      </c>
      <c r="F12" s="124">
        <f t="shared" ref="F12:F18" si="0">G12/1.2</f>
        <v>8416.67</v>
      </c>
      <c r="G12" s="643">
        <v>10100.003999999999</v>
      </c>
      <c r="H12" s="121">
        <f>I12/1.2</f>
        <v>2500</v>
      </c>
      <c r="I12" s="406">
        <v>3000</v>
      </c>
      <c r="J12" s="294"/>
      <c r="K12" s="121"/>
      <c r="L12" s="644"/>
      <c r="M12" s="645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</row>
    <row r="13" spans="1:249" ht="25.5" x14ac:dyDescent="0.2">
      <c r="A13" s="267" t="s">
        <v>210</v>
      </c>
      <c r="B13" s="401" t="s">
        <v>619</v>
      </c>
      <c r="C13" s="373" t="s">
        <v>53</v>
      </c>
      <c r="D13" s="510">
        <v>160</v>
      </c>
      <c r="E13" s="373">
        <v>10</v>
      </c>
      <c r="F13" s="265">
        <v>7500</v>
      </c>
      <c r="G13" s="646">
        <v>9000</v>
      </c>
      <c r="H13" s="265">
        <f>I13/1.2</f>
        <v>3333.3333333333335</v>
      </c>
      <c r="I13" s="265">
        <v>4000</v>
      </c>
      <c r="J13" s="265">
        <f>K13/1.2</f>
        <v>6916.666666666667</v>
      </c>
      <c r="K13" s="265">
        <v>8300</v>
      </c>
      <c r="L13" s="647"/>
      <c r="M13" s="264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</row>
    <row r="14" spans="1:249" ht="25.5" x14ac:dyDescent="0.2">
      <c r="A14" s="267">
        <v>3</v>
      </c>
      <c r="B14" s="401" t="s">
        <v>620</v>
      </c>
      <c r="C14" s="373" t="s">
        <v>53</v>
      </c>
      <c r="D14" s="510">
        <v>320</v>
      </c>
      <c r="E14" s="373">
        <v>10</v>
      </c>
      <c r="F14" s="265">
        <v>8083.33</v>
      </c>
      <c r="G14" s="646">
        <v>9700</v>
      </c>
      <c r="H14" s="265">
        <f>I14/1.2</f>
        <v>3333.3333333333335</v>
      </c>
      <c r="I14" s="265">
        <v>4000</v>
      </c>
      <c r="J14" s="400"/>
      <c r="K14" s="265"/>
      <c r="L14" s="647"/>
      <c r="M14" s="26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</row>
    <row r="15" spans="1:249" ht="25.5" x14ac:dyDescent="0.2">
      <c r="A15" s="267" t="s">
        <v>73</v>
      </c>
      <c r="B15" s="402" t="s">
        <v>621</v>
      </c>
      <c r="C15" s="373" t="s">
        <v>53</v>
      </c>
      <c r="D15" s="510">
        <v>320</v>
      </c>
      <c r="E15" s="398">
        <v>10</v>
      </c>
      <c r="F15" s="265">
        <f t="shared" si="0"/>
        <v>9833.33</v>
      </c>
      <c r="G15" s="646">
        <v>11799.995999999999</v>
      </c>
      <c r="H15" s="265"/>
      <c r="I15" s="399"/>
      <c r="J15" s="400"/>
      <c r="K15" s="265"/>
      <c r="L15" s="647"/>
      <c r="M15" s="264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</row>
    <row r="16" spans="1:249" ht="25.5" x14ac:dyDescent="0.2">
      <c r="A16" s="267" t="s">
        <v>74</v>
      </c>
      <c r="B16" s="401" t="s">
        <v>622</v>
      </c>
      <c r="C16" s="373" t="s">
        <v>53</v>
      </c>
      <c r="D16" s="510">
        <v>320</v>
      </c>
      <c r="E16" s="373">
        <v>10</v>
      </c>
      <c r="F16" s="265">
        <v>11666.67</v>
      </c>
      <c r="G16" s="646">
        <v>14000</v>
      </c>
      <c r="H16" s="265"/>
      <c r="I16" s="399"/>
      <c r="J16" s="400"/>
      <c r="K16" s="265"/>
      <c r="L16" s="647"/>
      <c r="M16" s="264"/>
      <c r="N16"/>
      <c r="O16"/>
      <c r="P16"/>
      <c r="Q16"/>
      <c r="R16" t="s">
        <v>130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</row>
    <row r="17" spans="1:249" ht="25.5" x14ac:dyDescent="0.2">
      <c r="A17" s="37" t="s">
        <v>163</v>
      </c>
      <c r="B17" s="403" t="s">
        <v>623</v>
      </c>
      <c r="C17" s="398" t="s">
        <v>53</v>
      </c>
      <c r="D17" s="509">
        <v>480</v>
      </c>
      <c r="E17" s="373">
        <v>10</v>
      </c>
      <c r="F17" s="265">
        <f t="shared" si="0"/>
        <v>9416.67</v>
      </c>
      <c r="G17" s="648">
        <v>11300.003999999999</v>
      </c>
      <c r="H17" s="121"/>
      <c r="I17" s="38"/>
      <c r="J17" s="295"/>
      <c r="K17" s="121"/>
      <c r="L17" s="647"/>
      <c r="M17" s="264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</row>
    <row r="18" spans="1:249" ht="25.5" x14ac:dyDescent="0.2">
      <c r="A18" s="267" t="s">
        <v>140</v>
      </c>
      <c r="B18" s="649" t="s">
        <v>716</v>
      </c>
      <c r="C18" s="373" t="s">
        <v>53</v>
      </c>
      <c r="D18" s="510">
        <v>320</v>
      </c>
      <c r="E18" s="398">
        <v>10</v>
      </c>
      <c r="F18" s="265">
        <f t="shared" si="0"/>
        <v>7500</v>
      </c>
      <c r="G18" s="646">
        <v>9000</v>
      </c>
      <c r="H18" s="265"/>
      <c r="I18" s="399"/>
      <c r="J18" s="400"/>
      <c r="K18" s="265"/>
      <c r="L18" s="647"/>
      <c r="M18" s="264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</row>
    <row r="19" spans="1:249" x14ac:dyDescent="0.2">
      <c r="A19" s="267" t="s">
        <v>141</v>
      </c>
      <c r="B19" s="301" t="s">
        <v>624</v>
      </c>
      <c r="C19" s="631" t="s">
        <v>53</v>
      </c>
      <c r="D19" s="511"/>
      <c r="E19" s="336"/>
      <c r="F19" s="302"/>
      <c r="G19" s="650"/>
      <c r="H19" s="292"/>
      <c r="I19" s="296"/>
      <c r="J19" s="297"/>
      <c r="K19" s="292"/>
      <c r="L19" s="651"/>
      <c r="M19" s="652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</row>
    <row r="20" spans="1:249" x14ac:dyDescent="0.2">
      <c r="A20" s="37"/>
      <c r="B20" s="376" t="s">
        <v>150</v>
      </c>
      <c r="C20" s="632"/>
      <c r="D20" s="512">
        <v>288</v>
      </c>
      <c r="E20" s="306">
        <v>10</v>
      </c>
      <c r="F20" s="125">
        <f t="shared" ref="F20:F30" si="1">G20/1.2</f>
        <v>11250</v>
      </c>
      <c r="G20" s="648">
        <v>13500</v>
      </c>
      <c r="H20" s="121"/>
      <c r="I20" s="38"/>
      <c r="J20" s="295"/>
      <c r="K20" s="121"/>
      <c r="L20" s="653"/>
      <c r="M20" s="654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</row>
    <row r="21" spans="1:249" x14ac:dyDescent="0.2">
      <c r="A21" s="37"/>
      <c r="B21" s="376" t="s">
        <v>151</v>
      </c>
      <c r="C21" s="632"/>
      <c r="D21" s="512">
        <v>288</v>
      </c>
      <c r="E21" s="306">
        <v>10</v>
      </c>
      <c r="F21" s="125">
        <f t="shared" si="1"/>
        <v>10416.67</v>
      </c>
      <c r="G21" s="648">
        <v>12500.003999999999</v>
      </c>
      <c r="H21" s="121"/>
      <c r="I21" s="38"/>
      <c r="J21" s="295"/>
      <c r="K21" s="121"/>
      <c r="L21" s="653"/>
      <c r="M21" s="654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</row>
    <row r="22" spans="1:249" x14ac:dyDescent="0.2">
      <c r="A22" s="298"/>
      <c r="B22" s="374" t="s">
        <v>88</v>
      </c>
      <c r="C22" s="633"/>
      <c r="D22" s="512">
        <v>288</v>
      </c>
      <c r="E22" s="486">
        <v>10</v>
      </c>
      <c r="F22" s="125">
        <f t="shared" si="1"/>
        <v>7666.6699999999992</v>
      </c>
      <c r="G22" s="655">
        <v>9200.003999999999</v>
      </c>
      <c r="H22" s="262"/>
      <c r="I22" s="299"/>
      <c r="J22" s="300"/>
      <c r="K22" s="262"/>
      <c r="L22" s="653"/>
      <c r="M22" s="654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</row>
    <row r="23" spans="1:249" ht="38.25" x14ac:dyDescent="0.2">
      <c r="A23" s="267" t="s">
        <v>142</v>
      </c>
      <c r="B23" s="401" t="s">
        <v>625</v>
      </c>
      <c r="C23" s="373" t="s">
        <v>53</v>
      </c>
      <c r="D23" s="510">
        <v>400</v>
      </c>
      <c r="E23" s="373">
        <v>10</v>
      </c>
      <c r="F23" s="265">
        <v>12000</v>
      </c>
      <c r="G23" s="646">
        <v>14400</v>
      </c>
      <c r="H23" s="265">
        <f t="shared" ref="H23:H28" si="2">I23/1.2</f>
        <v>3333.3333333333335</v>
      </c>
      <c r="I23" s="265">
        <v>4000</v>
      </c>
      <c r="J23" s="400"/>
      <c r="K23" s="265"/>
      <c r="L23" s="656"/>
      <c r="M23" s="657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</row>
    <row r="24" spans="1:249" ht="30" customHeight="1" x14ac:dyDescent="0.2">
      <c r="A24" s="37" t="s">
        <v>143</v>
      </c>
      <c r="B24" s="658" t="s">
        <v>717</v>
      </c>
      <c r="C24" s="375" t="s">
        <v>53</v>
      </c>
      <c r="D24" s="509">
        <v>320</v>
      </c>
      <c r="E24" s="398">
        <v>10</v>
      </c>
      <c r="F24" s="265">
        <f t="shared" si="1"/>
        <v>11333.33</v>
      </c>
      <c r="G24" s="648">
        <v>13599.995999999999</v>
      </c>
      <c r="H24" s="265">
        <f t="shared" si="2"/>
        <v>3333.3333333333335</v>
      </c>
      <c r="I24" s="265">
        <v>4000</v>
      </c>
      <c r="J24" s="295"/>
      <c r="K24" s="121"/>
      <c r="L24" s="653"/>
      <c r="M24" s="65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</row>
    <row r="25" spans="1:249" ht="25.5" x14ac:dyDescent="0.2">
      <c r="A25" s="267" t="s">
        <v>144</v>
      </c>
      <c r="B25" s="649" t="s">
        <v>718</v>
      </c>
      <c r="C25" s="373" t="s">
        <v>53</v>
      </c>
      <c r="D25" s="510">
        <v>320</v>
      </c>
      <c r="E25" s="373">
        <v>10</v>
      </c>
      <c r="F25" s="265">
        <f t="shared" si="1"/>
        <v>8500</v>
      </c>
      <c r="G25" s="646">
        <v>10200</v>
      </c>
      <c r="H25" s="265">
        <f t="shared" si="2"/>
        <v>3333.3333333333335</v>
      </c>
      <c r="I25" s="265">
        <v>4000</v>
      </c>
      <c r="J25" s="400"/>
      <c r="K25" s="265"/>
      <c r="L25" s="656"/>
      <c r="M25" s="657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</row>
    <row r="26" spans="1:249" ht="25.5" x14ac:dyDescent="0.2">
      <c r="A26" s="267" t="s">
        <v>145</v>
      </c>
      <c r="B26" s="401" t="s">
        <v>626</v>
      </c>
      <c r="C26" s="373" t="s">
        <v>53</v>
      </c>
      <c r="D26" s="510">
        <v>38</v>
      </c>
      <c r="E26" s="373">
        <v>5</v>
      </c>
      <c r="F26" s="265">
        <f t="shared" si="1"/>
        <v>4833.33</v>
      </c>
      <c r="G26" s="646">
        <v>5799.9960000000001</v>
      </c>
      <c r="H26" s="265">
        <f t="shared" si="2"/>
        <v>2500</v>
      </c>
      <c r="I26" s="265">
        <v>3000</v>
      </c>
      <c r="J26" s="400"/>
      <c r="K26" s="265"/>
      <c r="L26" s="656"/>
      <c r="M26" s="657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</row>
    <row r="27" spans="1:249" ht="25.5" x14ac:dyDescent="0.2">
      <c r="A27" s="293" t="s">
        <v>207</v>
      </c>
      <c r="B27" s="659" t="s">
        <v>719</v>
      </c>
      <c r="C27" s="373" t="s">
        <v>53</v>
      </c>
      <c r="D27" s="513">
        <v>38</v>
      </c>
      <c r="E27" s="375">
        <v>10</v>
      </c>
      <c r="F27" s="265">
        <f t="shared" si="1"/>
        <v>4750</v>
      </c>
      <c r="G27" s="646">
        <v>5700</v>
      </c>
      <c r="H27" s="265">
        <f t="shared" si="2"/>
        <v>1666.6666666666667</v>
      </c>
      <c r="I27" s="265">
        <v>2000</v>
      </c>
      <c r="J27" s="297"/>
      <c r="K27" s="293"/>
      <c r="L27" s="656"/>
      <c r="M27" s="65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</row>
    <row r="28" spans="1:249" ht="25.5" x14ac:dyDescent="0.2">
      <c r="A28" s="267" t="s">
        <v>161</v>
      </c>
      <c r="B28" s="660" t="s">
        <v>720</v>
      </c>
      <c r="C28" s="375" t="s">
        <v>53</v>
      </c>
      <c r="D28" s="513">
        <v>320</v>
      </c>
      <c r="E28" s="375">
        <v>5</v>
      </c>
      <c r="F28" s="292">
        <f t="shared" si="1"/>
        <v>5750</v>
      </c>
      <c r="G28" s="650">
        <v>6900</v>
      </c>
      <c r="H28" s="265">
        <f t="shared" si="2"/>
        <v>2500</v>
      </c>
      <c r="I28" s="265">
        <v>3000</v>
      </c>
      <c r="J28" s="400"/>
      <c r="K28" s="266"/>
      <c r="L28" s="656"/>
      <c r="M28" s="657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</row>
    <row r="29" spans="1:249" ht="25.5" x14ac:dyDescent="0.2">
      <c r="A29" s="267" t="s">
        <v>669</v>
      </c>
      <c r="B29" s="660" t="s">
        <v>721</v>
      </c>
      <c r="C29" s="375" t="s">
        <v>53</v>
      </c>
      <c r="D29" s="513">
        <v>320</v>
      </c>
      <c r="E29" s="375">
        <v>10</v>
      </c>
      <c r="F29" s="292">
        <f t="shared" si="1"/>
        <v>6666.666666666667</v>
      </c>
      <c r="G29" s="650">
        <v>8000</v>
      </c>
      <c r="H29" s="265"/>
      <c r="I29" s="265"/>
      <c r="J29" s="400"/>
      <c r="K29" s="266"/>
      <c r="L29" s="656"/>
      <c r="M29" s="657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</row>
    <row r="30" spans="1:249" ht="25.5" x14ac:dyDescent="0.2">
      <c r="A30" s="267" t="s">
        <v>722</v>
      </c>
      <c r="B30" s="659" t="s">
        <v>723</v>
      </c>
      <c r="C30" s="661" t="s">
        <v>53</v>
      </c>
      <c r="D30" s="662">
        <v>288</v>
      </c>
      <c r="E30" s="661">
        <v>10</v>
      </c>
      <c r="F30" s="646">
        <f t="shared" si="1"/>
        <v>7666.666666666667</v>
      </c>
      <c r="G30" s="646">
        <v>9200</v>
      </c>
      <c r="H30" s="265"/>
      <c r="I30" s="265"/>
      <c r="J30" s="400"/>
      <c r="K30" s="266"/>
      <c r="L30" s="656"/>
      <c r="M30" s="657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</row>
    <row r="31" spans="1:249" ht="25.5" x14ac:dyDescent="0.2">
      <c r="A31" s="267" t="s">
        <v>724</v>
      </c>
      <c r="B31" s="659" t="s">
        <v>725</v>
      </c>
      <c r="C31" s="661" t="s">
        <v>53</v>
      </c>
      <c r="D31" s="662">
        <v>480</v>
      </c>
      <c r="E31" s="661">
        <v>10</v>
      </c>
      <c r="F31" s="646">
        <v>9416.67</v>
      </c>
      <c r="G31" s="646">
        <v>11300</v>
      </c>
      <c r="H31" s="265"/>
      <c r="I31" s="265"/>
      <c r="J31" s="400"/>
      <c r="K31" s="266"/>
      <c r="L31" s="656"/>
      <c r="M31" s="657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</row>
    <row r="32" spans="1:249" ht="25.5" x14ac:dyDescent="0.2">
      <c r="A32" s="267" t="s">
        <v>726</v>
      </c>
      <c r="B32" s="572" t="s">
        <v>670</v>
      </c>
      <c r="C32" s="573" t="s">
        <v>53</v>
      </c>
      <c r="D32" s="574">
        <v>320</v>
      </c>
      <c r="E32" s="573">
        <v>10</v>
      </c>
      <c r="F32" s="123">
        <f>G32/1.2</f>
        <v>9833.3333333333339</v>
      </c>
      <c r="G32" s="663">
        <v>11800</v>
      </c>
      <c r="H32" s="123">
        <f>I32/1.2</f>
        <v>3333.3333333333335</v>
      </c>
      <c r="I32" s="123">
        <v>4000</v>
      </c>
      <c r="J32" s="295"/>
      <c r="K32" s="575"/>
      <c r="L32" s="653"/>
      <c r="M32" s="654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</row>
    <row r="33" spans="1:249" ht="32.25" customHeight="1" x14ac:dyDescent="0.2">
      <c r="A33" s="628" t="s">
        <v>627</v>
      </c>
      <c r="B33" s="629"/>
      <c r="C33" s="629"/>
      <c r="D33" s="629"/>
      <c r="E33" s="629"/>
      <c r="F33" s="629"/>
      <c r="G33" s="629"/>
      <c r="H33" s="629"/>
      <c r="I33" s="630"/>
      <c r="J33" s="508"/>
      <c r="K33" s="508"/>
      <c r="L33" s="664"/>
      <c r="M33" s="665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</row>
    <row r="34" spans="1:249" ht="25.5" x14ac:dyDescent="0.2">
      <c r="A34" s="39" t="s">
        <v>72</v>
      </c>
      <c r="B34" s="514" t="s">
        <v>628</v>
      </c>
      <c r="C34" s="515" t="s">
        <v>53</v>
      </c>
      <c r="D34" s="516">
        <v>38</v>
      </c>
      <c r="E34" s="515">
        <v>10</v>
      </c>
      <c r="F34" s="124">
        <f>G34/1.2</f>
        <v>5750</v>
      </c>
      <c r="G34" s="666">
        <v>6900</v>
      </c>
      <c r="H34" s="119"/>
      <c r="I34" s="53"/>
      <c r="J34" s="517"/>
      <c r="K34" s="119"/>
      <c r="L34" s="667"/>
      <c r="M34" s="668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</row>
    <row r="35" spans="1:249" ht="25.5" x14ac:dyDescent="0.2">
      <c r="A35" s="407" t="s">
        <v>210</v>
      </c>
      <c r="B35" s="372" t="s">
        <v>629</v>
      </c>
      <c r="C35" s="303" t="s">
        <v>53</v>
      </c>
      <c r="D35" s="518">
        <v>38</v>
      </c>
      <c r="E35" s="303">
        <v>10</v>
      </c>
      <c r="F35" s="265">
        <f>G35/1.2</f>
        <v>5250</v>
      </c>
      <c r="G35" s="669">
        <v>6300</v>
      </c>
      <c r="H35" s="264">
        <f>I35/1.2</f>
        <v>1666.6666666666667</v>
      </c>
      <c r="I35" s="265">
        <v>2000</v>
      </c>
      <c r="J35" s="400"/>
      <c r="K35" s="264"/>
      <c r="L35" s="656"/>
      <c r="M35" s="657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</row>
    <row r="36" spans="1:249" ht="76.5" x14ac:dyDescent="0.2">
      <c r="A36" s="407" t="s">
        <v>168</v>
      </c>
      <c r="B36" s="670" t="s">
        <v>727</v>
      </c>
      <c r="C36" s="486" t="s">
        <v>53</v>
      </c>
      <c r="D36" s="671">
        <v>20</v>
      </c>
      <c r="E36" s="306">
        <v>10</v>
      </c>
      <c r="F36" s="121">
        <f t="shared" ref="F36:F45" si="3">G36/1.2</f>
        <v>8166.666666666667</v>
      </c>
      <c r="G36" s="672">
        <v>9800</v>
      </c>
      <c r="H36" s="673"/>
      <c r="I36" s="299"/>
      <c r="J36" s="300"/>
      <c r="K36" s="673"/>
      <c r="L36" s="673">
        <f t="shared" ref="L36:L43" si="4">M36/1.2</f>
        <v>5666.666666666667</v>
      </c>
      <c r="M36" s="673">
        <v>6800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</row>
    <row r="37" spans="1:249" ht="89.25" x14ac:dyDescent="0.2">
      <c r="A37" s="407" t="s">
        <v>73</v>
      </c>
      <c r="B37" s="659" t="s">
        <v>728</v>
      </c>
      <c r="C37" s="303" t="s">
        <v>53</v>
      </c>
      <c r="D37" s="518">
        <v>80</v>
      </c>
      <c r="E37" s="303">
        <v>10</v>
      </c>
      <c r="F37" s="265">
        <f t="shared" si="3"/>
        <v>6416.666666666667</v>
      </c>
      <c r="G37" s="646">
        <v>7700</v>
      </c>
      <c r="H37" s="674"/>
      <c r="I37" s="675"/>
      <c r="J37" s="676"/>
      <c r="K37" s="674"/>
      <c r="L37" s="264">
        <f t="shared" si="4"/>
        <v>4750</v>
      </c>
      <c r="M37" s="264">
        <v>5700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</row>
    <row r="38" spans="1:249" ht="102" x14ac:dyDescent="0.2">
      <c r="A38" s="407" t="s">
        <v>74</v>
      </c>
      <c r="B38" s="677" t="s">
        <v>729</v>
      </c>
      <c r="C38" s="303" t="s">
        <v>53</v>
      </c>
      <c r="D38" s="518">
        <v>80</v>
      </c>
      <c r="E38" s="303">
        <v>10</v>
      </c>
      <c r="F38" s="265">
        <f t="shared" si="3"/>
        <v>10583.333333333334</v>
      </c>
      <c r="G38" s="646">
        <v>12700</v>
      </c>
      <c r="H38" s="674"/>
      <c r="I38" s="675"/>
      <c r="J38" s="676"/>
      <c r="K38" s="674"/>
      <c r="L38" s="264">
        <f t="shared" si="4"/>
        <v>8916.6666666666679</v>
      </c>
      <c r="M38" s="264">
        <v>10700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</row>
    <row r="39" spans="1:249" ht="51" x14ac:dyDescent="0.2">
      <c r="A39" s="407" t="s">
        <v>163</v>
      </c>
      <c r="B39" s="678" t="s">
        <v>730</v>
      </c>
      <c r="C39" s="679" t="s">
        <v>53</v>
      </c>
      <c r="D39" s="518">
        <v>80</v>
      </c>
      <c r="E39" s="303">
        <v>10</v>
      </c>
      <c r="F39" s="265">
        <f>G39/1.2</f>
        <v>10583.333333333334</v>
      </c>
      <c r="G39" s="646">
        <v>12700</v>
      </c>
      <c r="H39" s="674"/>
      <c r="I39" s="675"/>
      <c r="J39" s="676"/>
      <c r="K39" s="674"/>
      <c r="L39" s="264">
        <f t="shared" si="4"/>
        <v>8916.6666666666679</v>
      </c>
      <c r="M39" s="264">
        <v>10700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</row>
    <row r="40" spans="1:249" ht="63.75" x14ac:dyDescent="0.2">
      <c r="A40" s="407" t="s">
        <v>140</v>
      </c>
      <c r="B40" s="678" t="s">
        <v>731</v>
      </c>
      <c r="C40" s="679" t="s">
        <v>53</v>
      </c>
      <c r="D40" s="680">
        <v>80</v>
      </c>
      <c r="E40" s="679">
        <v>10</v>
      </c>
      <c r="F40" s="264">
        <f t="shared" si="3"/>
        <v>10583.333333333334</v>
      </c>
      <c r="G40" s="669">
        <v>12700</v>
      </c>
      <c r="H40" s="264"/>
      <c r="I40" s="525"/>
      <c r="J40" s="526"/>
      <c r="K40" s="264"/>
      <c r="L40" s="264">
        <f t="shared" si="4"/>
        <v>8916.6666666666679</v>
      </c>
      <c r="M40" s="264">
        <v>10700</v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</row>
    <row r="41" spans="1:249" ht="63.75" x14ac:dyDescent="0.2">
      <c r="A41" s="407" t="s">
        <v>141</v>
      </c>
      <c r="B41" s="678" t="s">
        <v>732</v>
      </c>
      <c r="C41" s="679" t="s">
        <v>53</v>
      </c>
      <c r="D41" s="518">
        <v>80</v>
      </c>
      <c r="E41" s="303">
        <v>10</v>
      </c>
      <c r="F41" s="265">
        <f t="shared" si="3"/>
        <v>10583.333333333334</v>
      </c>
      <c r="G41" s="646">
        <v>12700</v>
      </c>
      <c r="H41" s="674"/>
      <c r="I41" s="675"/>
      <c r="J41" s="676"/>
      <c r="K41" s="674"/>
      <c r="L41" s="264">
        <f t="shared" si="4"/>
        <v>8916.6666666666679</v>
      </c>
      <c r="M41" s="264">
        <v>10700</v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</row>
    <row r="42" spans="1:249" ht="51" x14ac:dyDescent="0.2">
      <c r="A42" s="407" t="s">
        <v>142</v>
      </c>
      <c r="B42" s="678" t="s">
        <v>733</v>
      </c>
      <c r="C42" s="679" t="s">
        <v>53</v>
      </c>
      <c r="D42" s="680">
        <v>60</v>
      </c>
      <c r="E42" s="679">
        <v>10</v>
      </c>
      <c r="F42" s="264">
        <f t="shared" si="3"/>
        <v>10583.333333333334</v>
      </c>
      <c r="G42" s="669">
        <v>12700</v>
      </c>
      <c r="H42" s="264"/>
      <c r="I42" s="525"/>
      <c r="J42" s="526"/>
      <c r="K42" s="264"/>
      <c r="L42" s="264">
        <f t="shared" si="4"/>
        <v>8916.6666666666679</v>
      </c>
      <c r="M42" s="264">
        <v>10700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</row>
    <row r="43" spans="1:249" ht="102" x14ac:dyDescent="0.2">
      <c r="A43" s="407" t="s">
        <v>143</v>
      </c>
      <c r="B43" s="678" t="s">
        <v>734</v>
      </c>
      <c r="C43" s="679" t="s">
        <v>53</v>
      </c>
      <c r="D43" s="680">
        <v>20</v>
      </c>
      <c r="E43" s="679">
        <v>10</v>
      </c>
      <c r="F43" s="264">
        <f t="shared" si="3"/>
        <v>6416.666666666667</v>
      </c>
      <c r="G43" s="669">
        <v>7700</v>
      </c>
      <c r="H43" s="264"/>
      <c r="I43" s="525"/>
      <c r="J43" s="526"/>
      <c r="K43" s="264"/>
      <c r="L43" s="264">
        <f t="shared" si="4"/>
        <v>4750</v>
      </c>
      <c r="M43" s="264">
        <v>5700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</row>
    <row r="44" spans="1:249" ht="25.5" x14ac:dyDescent="0.2">
      <c r="A44" s="585" t="s">
        <v>144</v>
      </c>
      <c r="B44" s="681" t="s">
        <v>630</v>
      </c>
      <c r="C44" s="486" t="s">
        <v>53</v>
      </c>
      <c r="D44" s="682">
        <v>16</v>
      </c>
      <c r="E44" s="486">
        <v>10</v>
      </c>
      <c r="F44" s="262">
        <f t="shared" si="3"/>
        <v>2083.3333333333335</v>
      </c>
      <c r="G44" s="683">
        <v>2500</v>
      </c>
      <c r="H44" s="673"/>
      <c r="I44" s="299"/>
      <c r="J44" s="300"/>
      <c r="K44" s="673"/>
      <c r="L44" s="684"/>
      <c r="M44" s="685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</row>
    <row r="45" spans="1:249" ht="25.5" x14ac:dyDescent="0.2">
      <c r="A45" s="407" t="s">
        <v>145</v>
      </c>
      <c r="B45" s="304" t="s">
        <v>631</v>
      </c>
      <c r="C45" s="303" t="s">
        <v>53</v>
      </c>
      <c r="D45" s="518">
        <v>16</v>
      </c>
      <c r="E45" s="303">
        <v>10</v>
      </c>
      <c r="F45" s="265">
        <f t="shared" si="3"/>
        <v>3750</v>
      </c>
      <c r="G45" s="669">
        <v>4500</v>
      </c>
      <c r="H45" s="264"/>
      <c r="I45" s="399"/>
      <c r="J45" s="400"/>
      <c r="K45" s="264"/>
      <c r="L45" s="686"/>
      <c r="M45" s="657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</row>
    <row r="46" spans="1:249" ht="38.25" x14ac:dyDescent="0.2">
      <c r="A46" s="407" t="s">
        <v>207</v>
      </c>
      <c r="B46" s="586" t="s">
        <v>632</v>
      </c>
      <c r="C46" s="303" t="s">
        <v>53</v>
      </c>
      <c r="D46" s="518">
        <v>73</v>
      </c>
      <c r="E46" s="303">
        <v>10</v>
      </c>
      <c r="F46" s="265">
        <f>G46/1.2</f>
        <v>4666.666666666667</v>
      </c>
      <c r="G46" s="669">
        <v>5600</v>
      </c>
      <c r="H46" s="265"/>
      <c r="I46" s="399"/>
      <c r="J46" s="400"/>
      <c r="K46" s="264"/>
      <c r="L46" s="686"/>
      <c r="M46" s="657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</row>
    <row r="47" spans="1:249" ht="25.5" x14ac:dyDescent="0.2">
      <c r="A47" s="585" t="s">
        <v>161</v>
      </c>
      <c r="B47" s="519" t="s">
        <v>684</v>
      </c>
      <c r="C47" s="520" t="s">
        <v>53</v>
      </c>
      <c r="D47" s="521">
        <v>40</v>
      </c>
      <c r="E47" s="486">
        <v>35</v>
      </c>
      <c r="F47" s="262">
        <v>1708.33</v>
      </c>
      <c r="G47" s="687">
        <v>2050</v>
      </c>
      <c r="H47" s="123"/>
      <c r="I47" s="47"/>
      <c r="J47" s="262">
        <v>1708.33</v>
      </c>
      <c r="K47" s="120">
        <v>2050</v>
      </c>
      <c r="L47" s="688"/>
      <c r="M47" s="689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</row>
    <row r="48" spans="1:249" x14ac:dyDescent="0.2">
      <c r="A48" s="634" t="s">
        <v>309</v>
      </c>
      <c r="B48" s="635"/>
      <c r="C48" s="635"/>
      <c r="D48" s="635"/>
      <c r="E48" s="635"/>
      <c r="F48" s="635"/>
      <c r="G48" s="635"/>
      <c r="H48" s="635"/>
      <c r="I48" s="635"/>
      <c r="J48" s="635"/>
      <c r="K48" s="636"/>
      <c r="L48" s="690"/>
      <c r="M48" s="691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</row>
    <row r="49" spans="1:249" x14ac:dyDescent="0.2">
      <c r="A49" s="522" t="s">
        <v>72</v>
      </c>
      <c r="B49" s="404" t="s">
        <v>153</v>
      </c>
      <c r="C49" s="522" t="s">
        <v>123</v>
      </c>
      <c r="D49" s="522" t="s">
        <v>633</v>
      </c>
      <c r="E49" s="522" t="s">
        <v>633</v>
      </c>
      <c r="F49" s="405">
        <f>G49/1.2</f>
        <v>1416.6666666666667</v>
      </c>
      <c r="G49" s="692">
        <v>1700</v>
      </c>
      <c r="H49" s="405"/>
      <c r="I49" s="523"/>
      <c r="J49" s="524"/>
      <c r="K49" s="405"/>
      <c r="L49" s="693"/>
      <c r="M49" s="668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</row>
    <row r="50" spans="1:249" x14ac:dyDescent="0.2">
      <c r="A50" s="407" t="s">
        <v>210</v>
      </c>
      <c r="B50" s="263" t="s">
        <v>258</v>
      </c>
      <c r="C50" s="407" t="s">
        <v>123</v>
      </c>
      <c r="D50" s="407" t="s">
        <v>633</v>
      </c>
      <c r="E50" s="407" t="s">
        <v>633</v>
      </c>
      <c r="F50" s="264">
        <f>G50/1.2</f>
        <v>1416.6666666666667</v>
      </c>
      <c r="G50" s="669">
        <v>1700</v>
      </c>
      <c r="H50" s="264"/>
      <c r="I50" s="525"/>
      <c r="J50" s="526"/>
      <c r="K50" s="264"/>
      <c r="L50" s="686"/>
      <c r="M50" s="657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</row>
    <row r="51" spans="1:249" ht="25.5" x14ac:dyDescent="0.2">
      <c r="A51" s="267" t="s">
        <v>168</v>
      </c>
      <c r="B51" s="304" t="s">
        <v>454</v>
      </c>
      <c r="C51" s="267" t="s">
        <v>20</v>
      </c>
      <c r="D51" s="267" t="s">
        <v>633</v>
      </c>
      <c r="E51" s="267" t="s">
        <v>633</v>
      </c>
      <c r="F51" s="264">
        <f>G51/1.2</f>
        <v>916.66666666666674</v>
      </c>
      <c r="G51" s="669">
        <v>1100</v>
      </c>
      <c r="H51" s="265"/>
      <c r="I51" s="399"/>
      <c r="J51" s="400"/>
      <c r="K51" s="265"/>
      <c r="L51" s="686"/>
      <c r="M51" s="657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</row>
    <row r="52" spans="1:249" x14ac:dyDescent="0.2">
      <c r="A52" s="36" t="s">
        <v>73</v>
      </c>
      <c r="B52" s="527" t="s">
        <v>634</v>
      </c>
      <c r="C52" s="36" t="s">
        <v>222</v>
      </c>
      <c r="D52" s="36" t="s">
        <v>633</v>
      </c>
      <c r="E52" s="36" t="s">
        <v>633</v>
      </c>
      <c r="F52" s="528">
        <f>G52/1.2</f>
        <v>1250</v>
      </c>
      <c r="G52" s="694">
        <v>1500</v>
      </c>
      <c r="H52" s="337"/>
      <c r="I52" s="529"/>
      <c r="J52" s="529"/>
      <c r="K52" s="529"/>
      <c r="L52" s="688"/>
      <c r="M52" s="689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</row>
    <row r="54" spans="1:249" x14ac:dyDescent="0.2">
      <c r="A54" s="530" t="s">
        <v>635</v>
      </c>
      <c r="B54" s="531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</row>
    <row r="55" spans="1:249" x14ac:dyDescent="0.2">
      <c r="A55" s="532" t="s">
        <v>636</v>
      </c>
      <c r="B55" s="531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</row>
    <row r="56" spans="1:249" x14ac:dyDescent="0.2">
      <c r="A56" s="532"/>
      <c r="B56" s="695" t="s">
        <v>735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</row>
    <row r="57" spans="1:249" ht="18" customHeight="1" x14ac:dyDescent="0.2">
      <c r="A57" s="532"/>
      <c r="B57" s="695" t="s">
        <v>736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</row>
    <row r="58" spans="1:249" x14ac:dyDescent="0.2">
      <c r="B58" s="531" t="s">
        <v>637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</row>
    <row r="59" spans="1:249" ht="15.75" customHeight="1" x14ac:dyDescent="0.2">
      <c r="B59" s="531" t="s">
        <v>638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</row>
    <row r="60" spans="1:249" ht="26.25" customHeight="1" x14ac:dyDescent="0.2">
      <c r="A60" s="627" t="s">
        <v>639</v>
      </c>
      <c r="B60" s="627"/>
      <c r="C60" s="627"/>
      <c r="D60" s="627"/>
      <c r="E60" s="627"/>
      <c r="F60" s="627"/>
      <c r="G60" s="627"/>
      <c r="H60" s="627"/>
      <c r="I60" s="627"/>
      <c r="J60" s="627"/>
      <c r="K60" s="627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</row>
    <row r="61" spans="1:249" ht="39" customHeight="1" x14ac:dyDescent="0.2">
      <c r="A61" s="627" t="s">
        <v>640</v>
      </c>
      <c r="B61" s="627"/>
      <c r="C61" s="627"/>
      <c r="D61" s="627"/>
      <c r="E61" s="627"/>
      <c r="F61" s="627"/>
      <c r="G61" s="627"/>
      <c r="H61" s="627"/>
      <c r="I61" s="627"/>
      <c r="J61" s="627"/>
      <c r="K61" s="627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</row>
    <row r="62" spans="1:249" ht="15.75" x14ac:dyDescent="0.2">
      <c r="A62" s="533"/>
      <c r="B62" s="533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</row>
    <row r="63" spans="1:249" ht="15.75" x14ac:dyDescent="0.2">
      <c r="A63" s="533"/>
      <c r="B63" s="534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</row>
    <row r="64" spans="1:249" ht="15.75" x14ac:dyDescent="0.2">
      <c r="A64" s="533"/>
      <c r="B64" s="533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</row>
    <row r="65" spans="1:249" ht="15.75" x14ac:dyDescent="0.2">
      <c r="A65" s="533"/>
      <c r="B65" s="533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</row>
    <row r="66" spans="1:249" ht="15.75" x14ac:dyDescent="0.2">
      <c r="A66" s="533"/>
      <c r="B66" s="533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</row>
    <row r="67" spans="1:249" ht="15.75" x14ac:dyDescent="0.2">
      <c r="A67" s="533"/>
      <c r="B67" s="533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</row>
    <row r="68" spans="1:249" ht="15.75" x14ac:dyDescent="0.2">
      <c r="A68" s="533"/>
      <c r="B68" s="533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</row>
    <row r="69" spans="1:249" ht="15.75" x14ac:dyDescent="0.2">
      <c r="A69" s="533"/>
      <c r="B69" s="533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</row>
    <row r="70" spans="1:249" ht="15.75" x14ac:dyDescent="0.2">
      <c r="A70" s="533"/>
      <c r="B70" s="533"/>
      <c r="C70"/>
      <c r="D70"/>
      <c r="E70"/>
      <c r="F70"/>
      <c r="G70" s="696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</row>
  </sheetData>
  <mergeCells count="16">
    <mergeCell ref="A60:K60"/>
    <mergeCell ref="A61:K61"/>
    <mergeCell ref="L5:L8"/>
    <mergeCell ref="M5:M8"/>
    <mergeCell ref="A11:I11"/>
    <mergeCell ref="C19:C22"/>
    <mergeCell ref="A33:I33"/>
    <mergeCell ref="D5:D10"/>
    <mergeCell ref="E5:E10"/>
    <mergeCell ref="F5:F8"/>
    <mergeCell ref="G5:G8"/>
    <mergeCell ref="H5:H9"/>
    <mergeCell ref="I5:I9"/>
    <mergeCell ref="J5:J8"/>
    <mergeCell ref="K5:K8"/>
    <mergeCell ref="A48:K48"/>
  </mergeCells>
  <phoneticPr fontId="0" type="noConversion"/>
  <pageMargins left="0.59055118110236227" right="0.19685039370078741" top="0.39370078740157483" bottom="0.19685039370078741" header="0" footer="0"/>
  <pageSetup paperSize="9" scale="56" fitToHeight="2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pageSetUpPr fitToPage="1"/>
  </sheetPr>
  <dimension ref="A1:D38"/>
  <sheetViews>
    <sheetView zoomScaleNormal="100" workbookViewId="0">
      <selection activeCell="S12" sqref="S12"/>
    </sheetView>
  </sheetViews>
  <sheetFormatPr defaultColWidth="8.85546875" defaultRowHeight="15.75" x14ac:dyDescent="0.25"/>
  <cols>
    <col min="1" max="1" width="71.140625" style="215" customWidth="1"/>
    <col min="2" max="2" width="20.5703125" style="216" customWidth="1"/>
    <col min="3" max="16384" width="8.85546875" style="215"/>
  </cols>
  <sheetData>
    <row r="1" spans="1:2" x14ac:dyDescent="0.25">
      <c r="A1" s="30"/>
      <c r="B1" s="397" t="s">
        <v>17</v>
      </c>
    </row>
    <row r="2" spans="1:2" x14ac:dyDescent="0.25">
      <c r="A2" s="30"/>
      <c r="B2" s="397"/>
    </row>
    <row r="3" spans="1:2" x14ac:dyDescent="0.25">
      <c r="A3" s="454" t="s">
        <v>562</v>
      </c>
      <c r="B3" s="454"/>
    </row>
    <row r="4" spans="1:2" x14ac:dyDescent="0.25">
      <c r="A4" s="159" t="s">
        <v>21</v>
      </c>
      <c r="B4" s="159" t="s">
        <v>60</v>
      </c>
    </row>
    <row r="5" spans="1:2" x14ac:dyDescent="0.25">
      <c r="A5" s="157"/>
      <c r="B5" s="455" t="s">
        <v>563</v>
      </c>
    </row>
    <row r="6" spans="1:2" ht="47.25" x14ac:dyDescent="0.25">
      <c r="A6" s="456" t="s">
        <v>564</v>
      </c>
      <c r="B6" s="457"/>
    </row>
    <row r="7" spans="1:2" x14ac:dyDescent="0.25">
      <c r="A7" s="458"/>
      <c r="B7" s="459"/>
    </row>
    <row r="8" spans="1:2" x14ac:dyDescent="0.25">
      <c r="A8" s="79" t="s">
        <v>584</v>
      </c>
      <c r="B8" s="460"/>
    </row>
    <row r="9" spans="1:2" x14ac:dyDescent="0.25">
      <c r="A9" s="150" t="s">
        <v>565</v>
      </c>
      <c r="B9" s="584">
        <v>13814</v>
      </c>
    </row>
    <row r="10" spans="1:2" x14ac:dyDescent="0.25">
      <c r="A10" s="79" t="s">
        <v>585</v>
      </c>
      <c r="B10" s="56"/>
    </row>
    <row r="11" spans="1:2" x14ac:dyDescent="0.25">
      <c r="A11" s="371" t="s">
        <v>566</v>
      </c>
      <c r="B11" s="461">
        <v>13814</v>
      </c>
    </row>
    <row r="13" spans="1:2" x14ac:dyDescent="0.25">
      <c r="A13" s="212" t="s">
        <v>264</v>
      </c>
      <c r="B13" s="156"/>
    </row>
    <row r="14" spans="1:2" x14ac:dyDescent="0.25">
      <c r="A14" s="159" t="s">
        <v>21</v>
      </c>
      <c r="B14" s="159" t="s">
        <v>60</v>
      </c>
    </row>
    <row r="15" spans="1:2" x14ac:dyDescent="0.25">
      <c r="A15" s="157"/>
      <c r="B15" s="158" t="s">
        <v>256</v>
      </c>
    </row>
    <row r="16" spans="1:2" ht="31.5" x14ac:dyDescent="0.25">
      <c r="A16" s="162" t="s">
        <v>301</v>
      </c>
      <c r="B16" s="163"/>
    </row>
    <row r="17" spans="1:4" x14ac:dyDescent="0.25">
      <c r="A17" s="462" t="s">
        <v>581</v>
      </c>
      <c r="B17" s="464">
        <v>30.98</v>
      </c>
    </row>
    <row r="18" spans="1:4" x14ac:dyDescent="0.25">
      <c r="A18" s="462" t="s">
        <v>582</v>
      </c>
      <c r="B18" s="464">
        <v>43.33</v>
      </c>
    </row>
    <row r="19" spans="1:4" ht="31.5" x14ac:dyDescent="0.25">
      <c r="A19" s="161" t="s">
        <v>568</v>
      </c>
      <c r="B19" s="160"/>
    </row>
    <row r="20" spans="1:4" x14ac:dyDescent="0.25">
      <c r="A20" s="462" t="s">
        <v>581</v>
      </c>
      <c r="B20" s="464">
        <f>B17*1.2</f>
        <v>37.176000000000002</v>
      </c>
      <c r="D20" s="396"/>
    </row>
    <row r="21" spans="1:4" x14ac:dyDescent="0.25">
      <c r="A21" s="463" t="s">
        <v>582</v>
      </c>
      <c r="B21" s="465">
        <f>B18*1.2</f>
        <v>51.995999999999995</v>
      </c>
      <c r="D21" s="396"/>
    </row>
    <row r="22" spans="1:4" x14ac:dyDescent="0.25">
      <c r="A22" s="279"/>
      <c r="B22" s="280"/>
    </row>
    <row r="24" spans="1:4" x14ac:dyDescent="0.25">
      <c r="A24" s="214" t="s">
        <v>263</v>
      </c>
    </row>
    <row r="25" spans="1:4" x14ac:dyDescent="0.25">
      <c r="A25" s="159" t="s">
        <v>21</v>
      </c>
      <c r="B25" s="159" t="s">
        <v>60</v>
      </c>
    </row>
    <row r="26" spans="1:4" x14ac:dyDescent="0.25">
      <c r="A26" s="157"/>
      <c r="B26" s="158" t="s">
        <v>256</v>
      </c>
    </row>
    <row r="27" spans="1:4" x14ac:dyDescent="0.25">
      <c r="A27" s="162" t="s">
        <v>302</v>
      </c>
      <c r="B27" s="163"/>
    </row>
    <row r="28" spans="1:4" x14ac:dyDescent="0.25">
      <c r="A28" s="462" t="s">
        <v>581</v>
      </c>
      <c r="B28" s="464">
        <v>15.69</v>
      </c>
    </row>
    <row r="29" spans="1:4" x14ac:dyDescent="0.25">
      <c r="A29" s="462" t="s">
        <v>582</v>
      </c>
      <c r="B29" s="464">
        <v>15.99</v>
      </c>
    </row>
    <row r="30" spans="1:4" x14ac:dyDescent="0.25">
      <c r="A30" s="161" t="s">
        <v>303</v>
      </c>
      <c r="B30" s="213"/>
    </row>
    <row r="31" spans="1:4" x14ac:dyDescent="0.25">
      <c r="A31" s="462" t="s">
        <v>581</v>
      </c>
      <c r="B31" s="466">
        <f>B28*1.2</f>
        <v>18.827999999999999</v>
      </c>
      <c r="D31" s="396"/>
    </row>
    <row r="32" spans="1:4" x14ac:dyDescent="0.25">
      <c r="A32" s="463" t="s">
        <v>582</v>
      </c>
      <c r="B32" s="467">
        <f>B29*1.2</f>
        <v>19.187999999999999</v>
      </c>
      <c r="D32" s="396"/>
    </row>
    <row r="33" spans="1:2" x14ac:dyDescent="0.25">
      <c r="A33" s="279"/>
      <c r="B33" s="453"/>
    </row>
    <row r="34" spans="1:2" x14ac:dyDescent="0.25">
      <c r="A34" s="452" t="s">
        <v>567</v>
      </c>
    </row>
    <row r="35" spans="1:2" x14ac:dyDescent="0.25">
      <c r="A35" s="215" t="s">
        <v>197</v>
      </c>
    </row>
    <row r="36" spans="1:2" x14ac:dyDescent="0.25">
      <c r="A36" s="215" t="s">
        <v>348</v>
      </c>
    </row>
    <row r="37" spans="1:2" x14ac:dyDescent="0.25">
      <c r="A37" s="215" t="s">
        <v>298</v>
      </c>
    </row>
    <row r="38" spans="1:2" ht="53.25" customHeight="1" x14ac:dyDescent="0.25">
      <c r="A38" s="602" t="s">
        <v>583</v>
      </c>
      <c r="B38" s="602"/>
    </row>
  </sheetData>
  <mergeCells count="1">
    <mergeCell ref="A38:B38"/>
  </mergeCells>
  <phoneticPr fontId="0" type="noConversion"/>
  <pageMargins left="0.59055118110236227" right="0" top="0.43307086614173229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T64"/>
  <sheetViews>
    <sheetView zoomScaleNormal="100" workbookViewId="0">
      <pane xSplit="2" topLeftCell="C1" activePane="topRight" state="frozenSplit"/>
      <selection pane="topRight" activeCell="B12" sqref="B12:C12"/>
    </sheetView>
  </sheetViews>
  <sheetFormatPr defaultColWidth="64.5703125" defaultRowHeight="15.75" x14ac:dyDescent="0.25"/>
  <cols>
    <col min="1" max="1" width="2.42578125" style="10" customWidth="1"/>
    <col min="2" max="2" width="75.28515625" style="10" customWidth="1"/>
    <col min="3" max="3" width="20.7109375" style="10" customWidth="1"/>
    <col min="4" max="4" width="36.28515625" style="10" customWidth="1"/>
    <col min="5" max="254" width="8.85546875" style="10" customWidth="1"/>
    <col min="255" max="255" width="2.42578125" style="10" customWidth="1"/>
    <col min="256" max="16384" width="64.5703125" style="10"/>
  </cols>
  <sheetData>
    <row r="1" spans="1:254" x14ac:dyDescent="0.25">
      <c r="A1" s="11"/>
      <c r="B1" s="11" t="s">
        <v>189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254" x14ac:dyDescent="0.25">
      <c r="A2" s="11"/>
      <c r="B2" s="11" t="s">
        <v>134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spans="1:254" x14ac:dyDescent="0.25">
      <c r="B3" s="11" t="s">
        <v>138</v>
      </c>
    </row>
    <row r="5" spans="1:254" x14ac:dyDescent="0.25">
      <c r="C5" s="21" t="s">
        <v>70</v>
      </c>
    </row>
    <row r="6" spans="1:254" x14ac:dyDescent="0.25">
      <c r="B6" s="1"/>
      <c r="C6" s="22" t="s">
        <v>176</v>
      </c>
    </row>
    <row r="7" spans="1:254" x14ac:dyDescent="0.25">
      <c r="B7" s="14" t="s">
        <v>177</v>
      </c>
      <c r="C7" s="28" t="s">
        <v>89</v>
      </c>
    </row>
    <row r="8" spans="1:254" x14ac:dyDescent="0.25">
      <c r="B8" s="3" t="s">
        <v>90</v>
      </c>
      <c r="C8" s="28" t="s">
        <v>8</v>
      </c>
    </row>
    <row r="9" spans="1:254" x14ac:dyDescent="0.25">
      <c r="B9" s="103" t="s">
        <v>92</v>
      </c>
      <c r="C9" s="1"/>
    </row>
    <row r="10" spans="1:254" x14ac:dyDescent="0.25">
      <c r="B10" s="6" t="s">
        <v>265</v>
      </c>
      <c r="C10" s="63">
        <v>2782</v>
      </c>
      <c r="D10" s="345"/>
      <c r="E10" s="346"/>
      <c r="F10" s="347"/>
    </row>
    <row r="11" spans="1:254" x14ac:dyDescent="0.25">
      <c r="B11" s="6" t="s">
        <v>266</v>
      </c>
      <c r="C11" s="63">
        <v>1400</v>
      </c>
      <c r="E11" s="346"/>
      <c r="F11" s="347"/>
    </row>
    <row r="12" spans="1:254" x14ac:dyDescent="0.25">
      <c r="B12" s="6" t="s">
        <v>267</v>
      </c>
      <c r="C12" s="63">
        <v>2215</v>
      </c>
      <c r="E12" s="346"/>
      <c r="F12" s="347"/>
    </row>
    <row r="13" spans="1:254" x14ac:dyDescent="0.25">
      <c r="B13" s="6" t="s">
        <v>342</v>
      </c>
      <c r="C13" s="63">
        <v>3450</v>
      </c>
      <c r="D13" s="348"/>
      <c r="E13" s="346"/>
      <c r="F13" s="347"/>
      <c r="G13" s="347"/>
      <c r="H13" s="347"/>
    </row>
    <row r="14" spans="1:254" x14ac:dyDescent="0.25">
      <c r="B14" s="6" t="s">
        <v>343</v>
      </c>
      <c r="C14" s="63">
        <v>2100</v>
      </c>
      <c r="D14" s="348"/>
      <c r="E14" s="346"/>
      <c r="F14" s="347"/>
      <c r="G14" s="347"/>
      <c r="H14" s="347"/>
    </row>
    <row r="15" spans="1:254" x14ac:dyDescent="0.25">
      <c r="B15" s="6" t="s">
        <v>344</v>
      </c>
      <c r="C15" s="63">
        <v>720</v>
      </c>
      <c r="D15" s="62"/>
      <c r="E15" s="346"/>
      <c r="F15" s="347"/>
      <c r="G15" s="347"/>
      <c r="H15" s="347"/>
    </row>
    <row r="16" spans="1:254" x14ac:dyDescent="0.25">
      <c r="B16" s="6" t="s">
        <v>345</v>
      </c>
      <c r="C16" s="63">
        <v>1400</v>
      </c>
      <c r="D16" s="349"/>
      <c r="E16" s="346"/>
      <c r="F16" s="347"/>
      <c r="G16" s="347"/>
      <c r="H16" s="347"/>
    </row>
    <row r="17" spans="2:8" x14ac:dyDescent="0.25">
      <c r="B17" s="101" t="s">
        <v>346</v>
      </c>
      <c r="C17" s="113">
        <v>3400</v>
      </c>
      <c r="D17" s="349"/>
      <c r="E17" s="346"/>
      <c r="F17" s="347"/>
      <c r="G17" s="347"/>
      <c r="H17" s="347"/>
    </row>
    <row r="18" spans="2:8" x14ac:dyDescent="0.25">
      <c r="B18" s="350" t="s">
        <v>172</v>
      </c>
      <c r="C18" s="63"/>
      <c r="D18" s="347"/>
      <c r="E18" s="346"/>
      <c r="F18" s="347"/>
      <c r="G18" s="347"/>
      <c r="H18" s="347"/>
    </row>
    <row r="19" spans="2:8" x14ac:dyDescent="0.25">
      <c r="B19" s="6" t="s">
        <v>268</v>
      </c>
      <c r="C19" s="63">
        <v>1510</v>
      </c>
      <c r="D19" s="351"/>
      <c r="E19" s="346"/>
      <c r="F19" s="347"/>
      <c r="G19" s="347"/>
      <c r="H19" s="347"/>
    </row>
    <row r="20" spans="2:8" x14ac:dyDescent="0.25">
      <c r="B20" s="101" t="s">
        <v>269</v>
      </c>
      <c r="C20" s="113">
        <v>2110</v>
      </c>
      <c r="D20" s="351"/>
      <c r="E20" s="346"/>
      <c r="F20" s="347"/>
      <c r="G20" s="347"/>
      <c r="H20" s="347"/>
    </row>
    <row r="21" spans="2:8" x14ac:dyDescent="0.25">
      <c r="B21" s="350" t="s">
        <v>63</v>
      </c>
      <c r="C21" s="63"/>
      <c r="D21" s="347"/>
      <c r="E21" s="346"/>
      <c r="F21" s="347"/>
      <c r="G21" s="347"/>
      <c r="H21" s="347"/>
    </row>
    <row r="22" spans="2:8" x14ac:dyDescent="0.25">
      <c r="B22" s="6" t="s">
        <v>463</v>
      </c>
      <c r="C22" s="63">
        <v>700</v>
      </c>
      <c r="D22" s="349"/>
      <c r="E22" s="346"/>
      <c r="F22" s="347"/>
      <c r="G22" s="347"/>
      <c r="H22" s="347"/>
    </row>
    <row r="23" spans="2:8" x14ac:dyDescent="0.25">
      <c r="B23" s="6" t="s">
        <v>464</v>
      </c>
      <c r="C23" s="63">
        <v>1100</v>
      </c>
      <c r="D23" s="349"/>
      <c r="E23" s="346"/>
      <c r="F23" s="347"/>
      <c r="G23" s="347"/>
      <c r="H23" s="347"/>
    </row>
    <row r="24" spans="2:8" x14ac:dyDescent="0.25">
      <c r="B24" s="6" t="s">
        <v>465</v>
      </c>
      <c r="C24" s="63">
        <v>826</v>
      </c>
      <c r="D24" s="349"/>
      <c r="E24" s="346"/>
      <c r="F24" s="347"/>
      <c r="G24" s="347"/>
      <c r="H24" s="347"/>
    </row>
    <row r="25" spans="2:8" x14ac:dyDescent="0.25">
      <c r="B25" s="6" t="s">
        <v>466</v>
      </c>
      <c r="C25" s="63">
        <v>1100</v>
      </c>
      <c r="D25" s="352"/>
      <c r="E25" s="346"/>
      <c r="F25" s="347"/>
      <c r="G25" s="347"/>
      <c r="H25" s="347"/>
    </row>
    <row r="26" spans="2:8" x14ac:dyDescent="0.25">
      <c r="B26" s="6" t="s">
        <v>587</v>
      </c>
      <c r="C26" s="63">
        <v>3285</v>
      </c>
      <c r="D26" s="352"/>
      <c r="E26" s="346"/>
      <c r="F26" s="347"/>
      <c r="G26" s="347"/>
      <c r="H26" s="347"/>
    </row>
    <row r="27" spans="2:8" x14ac:dyDescent="0.25">
      <c r="B27" s="6" t="s">
        <v>588</v>
      </c>
      <c r="C27" s="63">
        <v>3660</v>
      </c>
      <c r="D27" s="349"/>
      <c r="E27" s="346"/>
      <c r="F27" s="347"/>
      <c r="G27" s="347"/>
      <c r="H27" s="347"/>
    </row>
    <row r="28" spans="2:8" ht="31.5" x14ac:dyDescent="0.25">
      <c r="B28" s="282" t="s">
        <v>589</v>
      </c>
      <c r="C28" s="63">
        <v>1210</v>
      </c>
      <c r="D28" s="349"/>
      <c r="E28" s="346"/>
      <c r="F28" s="347"/>
      <c r="G28" s="347"/>
      <c r="H28" s="347"/>
    </row>
    <row r="29" spans="2:8" ht="31.5" x14ac:dyDescent="0.25">
      <c r="B29" s="282" t="s">
        <v>590</v>
      </c>
      <c r="C29" s="63">
        <v>1950</v>
      </c>
      <c r="D29" s="349"/>
      <c r="E29" s="346"/>
      <c r="F29" s="347"/>
      <c r="G29" s="347"/>
      <c r="H29" s="347"/>
    </row>
    <row r="30" spans="2:8" x14ac:dyDescent="0.25">
      <c r="B30" s="282" t="s">
        <v>591</v>
      </c>
      <c r="C30" s="63">
        <v>1100</v>
      </c>
      <c r="D30" s="349"/>
      <c r="E30" s="346"/>
      <c r="F30" s="347"/>
      <c r="G30" s="347"/>
      <c r="H30" s="347"/>
    </row>
    <row r="31" spans="2:8" ht="31.5" x14ac:dyDescent="0.25">
      <c r="B31" s="283" t="s">
        <v>592</v>
      </c>
      <c r="C31" s="98">
        <v>1000</v>
      </c>
      <c r="D31" s="349"/>
      <c r="E31" s="223"/>
    </row>
    <row r="32" spans="2:8" x14ac:dyDescent="0.25">
      <c r="B32" s="11" t="s">
        <v>178</v>
      </c>
      <c r="D32" s="349"/>
      <c r="E32" s="223"/>
    </row>
    <row r="33" spans="1:254" ht="63.75" customHeight="1" x14ac:dyDescent="0.25">
      <c r="B33" s="596" t="s">
        <v>467</v>
      </c>
      <c r="C33" s="596"/>
      <c r="D33" s="349"/>
      <c r="E33" s="223"/>
    </row>
    <row r="34" spans="1:254" ht="61.5" customHeight="1" x14ac:dyDescent="0.25">
      <c r="B34" s="595" t="s">
        <v>468</v>
      </c>
      <c r="C34" s="595"/>
      <c r="D34" s="349"/>
      <c r="E34" s="223"/>
    </row>
    <row r="35" spans="1:254" ht="21" customHeight="1" x14ac:dyDescent="0.25">
      <c r="B35" s="30" t="s">
        <v>593</v>
      </c>
      <c r="C35" s="155"/>
      <c r="D35" s="349"/>
      <c r="E35" s="223"/>
    </row>
    <row r="36" spans="1:254" x14ac:dyDescent="0.25">
      <c r="B36" s="30"/>
      <c r="C36" s="155"/>
    </row>
    <row r="37" spans="1:254" x14ac:dyDescent="0.25">
      <c r="B37" s="30"/>
      <c r="C37" s="155"/>
    </row>
    <row r="38" spans="1:254" x14ac:dyDescent="0.25">
      <c r="B38" s="155"/>
      <c r="C38" s="155"/>
    </row>
    <row r="39" spans="1:254" x14ac:dyDescent="0.25">
      <c r="B39" s="155"/>
      <c r="C39" s="155"/>
    </row>
    <row r="40" spans="1:254" x14ac:dyDescent="0.25">
      <c r="B40" s="155"/>
      <c r="C40" s="155"/>
    </row>
    <row r="43" spans="1:254" x14ac:dyDescent="0.25">
      <c r="B43" s="224"/>
      <c r="C43" s="217"/>
    </row>
    <row r="44" spans="1:254" x14ac:dyDescent="0.25">
      <c r="B44" s="225"/>
      <c r="C44" s="218"/>
    </row>
    <row r="45" spans="1:254" s="129" customFormat="1" x14ac:dyDescent="0.25">
      <c r="A45" s="10"/>
      <c r="B45" s="225"/>
      <c r="C45" s="21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</row>
    <row r="46" spans="1:254" s="129" customForma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</row>
    <row r="47" spans="1:254" s="129" customForma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</row>
    <row r="48" spans="1:254" s="129" customForma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</row>
    <row r="50" spans="1:254" x14ac:dyDescent="0.25">
      <c r="B50" s="55"/>
    </row>
    <row r="51" spans="1:254" x14ac:dyDescent="0.25">
      <c r="B51" s="55"/>
    </row>
    <row r="52" spans="1:254" x14ac:dyDescent="0.25">
      <c r="B52" s="55"/>
    </row>
    <row r="53" spans="1:254" s="129" customFormat="1" ht="15.75" customHeight="1" x14ac:dyDescent="0.25">
      <c r="A53" s="10"/>
      <c r="B53" s="224"/>
      <c r="C53" s="217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</row>
    <row r="54" spans="1:254" s="129" customFormat="1" ht="15.75" customHeight="1" x14ac:dyDescent="0.25">
      <c r="A54" s="10"/>
      <c r="B54" s="225"/>
      <c r="C54" s="218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29" customFormat="1" ht="15.75" customHeight="1" x14ac:dyDescent="0.25">
      <c r="A55" s="10"/>
      <c r="B55" s="225"/>
      <c r="C55" s="219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60" spans="1:254" s="129" customFormat="1" x14ac:dyDescent="0.25">
      <c r="A60" s="10"/>
      <c r="B60" s="221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29" customFormat="1" x14ac:dyDescent="0.25">
      <c r="A61" s="10"/>
      <c r="B61" s="221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4" spans="1:254" s="129" customFormat="1" x14ac:dyDescent="0.25">
      <c r="A64" s="10"/>
      <c r="B64" s="153"/>
      <c r="C64" s="153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</sheetData>
  <mergeCells count="2">
    <mergeCell ref="B34:C34"/>
    <mergeCell ref="B33:C33"/>
  </mergeCells>
  <phoneticPr fontId="0" type="noConversion"/>
  <pageMargins left="0.51" right="0" top="0.31" bottom="0.28999999999999998" header="0.2" footer="0.28999999999999998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H133"/>
  <sheetViews>
    <sheetView zoomScale="120" zoomScaleNormal="120" workbookViewId="0">
      <selection sqref="A1:XFD1048576"/>
    </sheetView>
  </sheetViews>
  <sheetFormatPr defaultRowHeight="12.75" x14ac:dyDescent="0.2"/>
  <cols>
    <col min="1" max="1" width="4.140625" style="67" customWidth="1"/>
    <col min="2" max="2" width="56.7109375" style="67" customWidth="1"/>
    <col min="3" max="3" width="11" style="90" customWidth="1"/>
    <col min="4" max="4" width="18.7109375" style="67" customWidth="1"/>
    <col min="5" max="16384" width="9.140625" style="67"/>
  </cols>
  <sheetData>
    <row r="1" spans="1:5" ht="12.75" customHeight="1" x14ac:dyDescent="0.2">
      <c r="A1" s="89" t="s">
        <v>10</v>
      </c>
      <c r="B1" s="89"/>
      <c r="C1" s="89"/>
      <c r="D1" s="89"/>
    </row>
    <row r="2" spans="1:5" ht="12.75" customHeight="1" x14ac:dyDescent="0.2">
      <c r="A2" s="89"/>
      <c r="B2" s="89"/>
      <c r="C2" s="89"/>
      <c r="D2" s="89"/>
      <c r="E2" s="84"/>
    </row>
    <row r="3" spans="1:5" ht="12.75" customHeight="1" x14ac:dyDescent="0.2">
      <c r="A3" s="110"/>
      <c r="B3" s="110"/>
      <c r="C3" s="110"/>
      <c r="D3" s="110"/>
      <c r="E3" s="84"/>
    </row>
    <row r="4" spans="1:5" ht="12.75" customHeight="1" thickBot="1" x14ac:dyDescent="0.25">
      <c r="D4" s="85" t="s">
        <v>11</v>
      </c>
    </row>
    <row r="5" spans="1:5" ht="24.75" customHeight="1" thickBot="1" x14ac:dyDescent="0.25">
      <c r="A5" s="413" t="s">
        <v>96</v>
      </c>
      <c r="B5" s="414" t="s">
        <v>97</v>
      </c>
      <c r="C5" s="415" t="s">
        <v>133</v>
      </c>
      <c r="D5" s="416" t="s">
        <v>12</v>
      </c>
    </row>
    <row r="6" spans="1:5" ht="12.75" customHeight="1" x14ac:dyDescent="0.2">
      <c r="A6" s="86" t="s">
        <v>72</v>
      </c>
      <c r="B6" s="87" t="s">
        <v>98</v>
      </c>
      <c r="C6" s="227"/>
      <c r="D6" s="240"/>
    </row>
    <row r="7" spans="1:5" ht="12.75" customHeight="1" x14ac:dyDescent="0.2">
      <c r="A7" s="140" t="s">
        <v>99</v>
      </c>
      <c r="B7" s="141" t="s">
        <v>100</v>
      </c>
      <c r="C7" s="228" t="s">
        <v>115</v>
      </c>
      <c r="D7" s="241">
        <v>607</v>
      </c>
    </row>
    <row r="8" spans="1:5" ht="12.75" customHeight="1" x14ac:dyDescent="0.2">
      <c r="A8" s="140" t="s">
        <v>101</v>
      </c>
      <c r="B8" s="141" t="s">
        <v>102</v>
      </c>
      <c r="C8" s="228" t="s">
        <v>115</v>
      </c>
      <c r="D8" s="241">
        <v>1210</v>
      </c>
    </row>
    <row r="9" spans="1:5" ht="12.75" customHeight="1" x14ac:dyDescent="0.2">
      <c r="A9" s="140" t="s">
        <v>103</v>
      </c>
      <c r="B9" s="141" t="s">
        <v>104</v>
      </c>
      <c r="C9" s="228" t="s">
        <v>115</v>
      </c>
      <c r="D9" s="241">
        <v>819</v>
      </c>
      <c r="E9" s="91"/>
    </row>
    <row r="10" spans="1:5" ht="12.75" customHeight="1" x14ac:dyDescent="0.2">
      <c r="A10" s="140" t="s">
        <v>105</v>
      </c>
      <c r="B10" s="141" t="s">
        <v>106</v>
      </c>
      <c r="C10" s="228" t="s">
        <v>115</v>
      </c>
      <c r="D10" s="241">
        <v>1210</v>
      </c>
    </row>
    <row r="11" spans="1:5" ht="12.75" customHeight="1" x14ac:dyDescent="0.2">
      <c r="A11" s="140" t="s">
        <v>107</v>
      </c>
      <c r="B11" s="141" t="s">
        <v>79</v>
      </c>
      <c r="C11" s="228" t="s">
        <v>115</v>
      </c>
      <c r="D11" s="241">
        <v>900</v>
      </c>
    </row>
    <row r="12" spans="1:5" ht="12.75" customHeight="1" x14ac:dyDescent="0.2">
      <c r="A12" s="140" t="s">
        <v>80</v>
      </c>
      <c r="B12" s="141" t="s">
        <v>81</v>
      </c>
      <c r="C12" s="228" t="s">
        <v>115</v>
      </c>
      <c r="D12" s="241">
        <v>1210</v>
      </c>
    </row>
    <row r="13" spans="1:5" ht="12.75" customHeight="1" x14ac:dyDescent="0.2">
      <c r="A13" s="140" t="s">
        <v>82</v>
      </c>
      <c r="B13" s="141" t="s">
        <v>55</v>
      </c>
      <c r="C13" s="228" t="s">
        <v>115</v>
      </c>
      <c r="D13" s="241">
        <v>456</v>
      </c>
    </row>
    <row r="14" spans="1:5" ht="12.75" customHeight="1" x14ac:dyDescent="0.2">
      <c r="A14" s="140" t="s">
        <v>83</v>
      </c>
      <c r="B14" s="141" t="s">
        <v>56</v>
      </c>
      <c r="C14" s="228" t="s">
        <v>115</v>
      </c>
      <c r="D14" s="241">
        <v>960</v>
      </c>
    </row>
    <row r="15" spans="1:5" ht="12.75" customHeight="1" x14ac:dyDescent="0.2">
      <c r="A15" s="140" t="s">
        <v>84</v>
      </c>
      <c r="B15" s="141" t="s">
        <v>57</v>
      </c>
      <c r="C15" s="228" t="s">
        <v>115</v>
      </c>
      <c r="D15" s="241">
        <v>602</v>
      </c>
    </row>
    <row r="16" spans="1:5" ht="12.75" customHeight="1" x14ac:dyDescent="0.2">
      <c r="A16" s="140" t="s">
        <v>85</v>
      </c>
      <c r="B16" s="141" t="s">
        <v>58</v>
      </c>
      <c r="C16" s="228" t="s">
        <v>115</v>
      </c>
      <c r="D16" s="241">
        <v>1292</v>
      </c>
    </row>
    <row r="17" spans="1:8" s="84" customFormat="1" ht="12.75" customHeight="1" x14ac:dyDescent="0.2">
      <c r="A17" s="242" t="s">
        <v>210</v>
      </c>
      <c r="B17" s="230" t="s">
        <v>64</v>
      </c>
      <c r="C17" s="231"/>
      <c r="D17" s="243"/>
    </row>
    <row r="18" spans="1:8" ht="12.75" customHeight="1" x14ac:dyDescent="0.2">
      <c r="A18" s="244" t="s">
        <v>135</v>
      </c>
      <c r="B18" s="126" t="s">
        <v>154</v>
      </c>
      <c r="C18" s="232" t="s">
        <v>155</v>
      </c>
      <c r="D18" s="245">
        <v>296</v>
      </c>
    </row>
    <row r="19" spans="1:8" ht="24.75" customHeight="1" x14ac:dyDescent="0.2">
      <c r="A19" s="178" t="s">
        <v>136</v>
      </c>
      <c r="B19" s="131" t="s">
        <v>192</v>
      </c>
      <c r="C19" s="228" t="s">
        <v>115</v>
      </c>
      <c r="D19" s="246">
        <v>290</v>
      </c>
    </row>
    <row r="20" spans="1:8" ht="12.75" customHeight="1" x14ac:dyDescent="0.2">
      <c r="A20" s="168" t="s">
        <v>137</v>
      </c>
      <c r="B20" s="128" t="s">
        <v>156</v>
      </c>
      <c r="C20" s="229"/>
      <c r="D20" s="247"/>
    </row>
    <row r="21" spans="1:8" ht="12.75" customHeight="1" x14ac:dyDescent="0.2">
      <c r="A21" s="244"/>
      <c r="B21" s="126" t="s">
        <v>157</v>
      </c>
      <c r="C21" s="417" t="s">
        <v>115</v>
      </c>
      <c r="D21" s="245">
        <v>393</v>
      </c>
    </row>
    <row r="22" spans="1:8" ht="12.75" customHeight="1" x14ac:dyDescent="0.2">
      <c r="A22" s="178" t="s">
        <v>379</v>
      </c>
      <c r="B22" s="88" t="s">
        <v>574</v>
      </c>
      <c r="C22" s="468" t="s">
        <v>115</v>
      </c>
      <c r="D22" s="241">
        <v>1100</v>
      </c>
    </row>
    <row r="23" spans="1:8" ht="12.75" customHeight="1" x14ac:dyDescent="0.2">
      <c r="A23" s="469" t="s">
        <v>381</v>
      </c>
      <c r="B23" s="127" t="s">
        <v>575</v>
      </c>
      <c r="C23" s="470" t="s">
        <v>576</v>
      </c>
      <c r="D23" s="471">
        <v>500</v>
      </c>
    </row>
    <row r="24" spans="1:8" s="84" customFormat="1" ht="24.75" customHeight="1" x14ac:dyDescent="0.2">
      <c r="A24" s="473" t="s">
        <v>168</v>
      </c>
      <c r="B24" s="238" t="s">
        <v>94</v>
      </c>
      <c r="C24" s="474" t="s">
        <v>115</v>
      </c>
      <c r="D24" s="475">
        <v>33</v>
      </c>
      <c r="E24" s="130"/>
      <c r="F24" s="130"/>
      <c r="G24" s="130"/>
      <c r="H24" s="130"/>
    </row>
    <row r="25" spans="1:8" s="84" customFormat="1" ht="24.75" customHeight="1" x14ac:dyDescent="0.2">
      <c r="A25" s="476" t="s">
        <v>73</v>
      </c>
      <c r="B25" s="477" t="s">
        <v>158</v>
      </c>
      <c r="C25" s="478" t="s">
        <v>131</v>
      </c>
      <c r="D25" s="479">
        <v>2774</v>
      </c>
      <c r="E25" s="133"/>
      <c r="F25" s="134"/>
      <c r="G25" s="135"/>
      <c r="H25" s="136"/>
    </row>
    <row r="26" spans="1:8" s="84" customFormat="1" ht="25.5" customHeight="1" x14ac:dyDescent="0.2">
      <c r="A26" s="248" t="s">
        <v>74</v>
      </c>
      <c r="B26" s="234" t="s">
        <v>193</v>
      </c>
      <c r="C26" s="235"/>
      <c r="D26" s="249"/>
      <c r="E26" s="133"/>
      <c r="F26" s="134"/>
      <c r="G26" s="135"/>
      <c r="H26" s="136"/>
    </row>
    <row r="27" spans="1:8" s="84" customFormat="1" ht="12.75" customHeight="1" x14ac:dyDescent="0.2">
      <c r="A27" s="142" t="s">
        <v>173</v>
      </c>
      <c r="B27" s="143" t="s">
        <v>194</v>
      </c>
      <c r="C27" s="236" t="s">
        <v>46</v>
      </c>
      <c r="D27" s="250">
        <v>6206</v>
      </c>
      <c r="E27" s="133"/>
      <c r="F27" s="134"/>
      <c r="G27" s="135"/>
      <c r="H27" s="136"/>
    </row>
    <row r="28" spans="1:8" s="84" customFormat="1" ht="12.75" customHeight="1" x14ac:dyDescent="0.2">
      <c r="A28" s="137" t="s">
        <v>174</v>
      </c>
      <c r="B28" s="138" t="s">
        <v>195</v>
      </c>
      <c r="C28" s="237" t="s">
        <v>46</v>
      </c>
      <c r="D28" s="251">
        <v>5163</v>
      </c>
      <c r="E28" s="133"/>
      <c r="F28" s="134"/>
      <c r="G28" s="135"/>
      <c r="H28" s="136"/>
    </row>
    <row r="29" spans="1:8" s="84" customFormat="1" ht="25.5" customHeight="1" x14ac:dyDescent="0.2">
      <c r="A29" s="480" t="s">
        <v>163</v>
      </c>
      <c r="B29" s="233" t="s">
        <v>683</v>
      </c>
      <c r="C29" s="239" t="s">
        <v>222</v>
      </c>
      <c r="D29" s="272">
        <v>5613</v>
      </c>
    </row>
    <row r="30" spans="1:8" s="84" customFormat="1" ht="28.5" customHeight="1" thickBot="1" x14ac:dyDescent="0.25">
      <c r="A30" s="590" t="s">
        <v>140</v>
      </c>
      <c r="B30" s="591" t="s">
        <v>338</v>
      </c>
      <c r="C30" s="592" t="s">
        <v>46</v>
      </c>
      <c r="D30" s="593">
        <v>19600</v>
      </c>
    </row>
    <row r="31" spans="1:8" s="84" customFormat="1" ht="14.25" customHeight="1" x14ac:dyDescent="0.2">
      <c r="A31" s="117"/>
      <c r="B31" s="118"/>
      <c r="C31" s="117"/>
      <c r="D31" s="117"/>
    </row>
    <row r="32" spans="1:8" ht="12.75" customHeight="1" x14ac:dyDescent="0.2">
      <c r="A32" s="89" t="s">
        <v>13</v>
      </c>
    </row>
    <row r="33" spans="1:4" s="93" customFormat="1" ht="30" customHeight="1" x14ac:dyDescent="0.2">
      <c r="A33" s="418" t="s">
        <v>126</v>
      </c>
      <c r="B33" s="637" t="s">
        <v>559</v>
      </c>
      <c r="C33" s="637"/>
      <c r="D33" s="637"/>
    </row>
    <row r="34" spans="1:4" ht="12.75" customHeight="1" x14ac:dyDescent="0.2">
      <c r="A34" s="92" t="s">
        <v>2</v>
      </c>
      <c r="B34" s="637" t="s">
        <v>95</v>
      </c>
      <c r="C34" s="637"/>
      <c r="D34" s="637"/>
    </row>
    <row r="35" spans="1:4" ht="12.75" customHeight="1" x14ac:dyDescent="0.2">
      <c r="A35" s="92" t="s">
        <v>3</v>
      </c>
      <c r="B35" s="637" t="s">
        <v>50</v>
      </c>
      <c r="C35" s="637"/>
      <c r="D35" s="637"/>
    </row>
    <row r="36" spans="1:4" ht="27" customHeight="1" x14ac:dyDescent="0.2">
      <c r="A36" s="92" t="s">
        <v>51</v>
      </c>
      <c r="B36" s="637" t="s">
        <v>560</v>
      </c>
      <c r="C36" s="637"/>
      <c r="D36" s="637"/>
    </row>
    <row r="37" spans="1:4" ht="23.25" customHeight="1" x14ac:dyDescent="0.2">
      <c r="A37" s="92" t="s">
        <v>52</v>
      </c>
      <c r="B37" s="637" t="s">
        <v>508</v>
      </c>
      <c r="C37" s="637"/>
      <c r="D37" s="637"/>
    </row>
    <row r="38" spans="1:4" ht="12.75" customHeight="1" x14ac:dyDescent="0.2">
      <c r="A38" s="92"/>
    </row>
    <row r="39" spans="1:4" ht="12.75" customHeight="1" x14ac:dyDescent="0.2">
      <c r="A39" s="92"/>
    </row>
    <row r="40" spans="1:4" ht="12.75" customHeight="1" x14ac:dyDescent="0.2">
      <c r="A40" s="92"/>
    </row>
    <row r="41" spans="1:4" ht="12.75" customHeight="1" x14ac:dyDescent="0.2">
      <c r="A41" s="92"/>
    </row>
    <row r="42" spans="1:4" ht="12.75" customHeight="1" x14ac:dyDescent="0.2">
      <c r="A42" s="90"/>
    </row>
    <row r="43" spans="1:4" ht="12.75" customHeight="1" x14ac:dyDescent="0.2">
      <c r="A43" s="90"/>
    </row>
    <row r="44" spans="1:4" ht="12.75" customHeight="1" x14ac:dyDescent="0.2">
      <c r="A44" s="90"/>
    </row>
    <row r="45" spans="1:4" ht="12.75" customHeight="1" x14ac:dyDescent="0.2">
      <c r="A45" s="90"/>
    </row>
    <row r="46" spans="1:4" ht="12.75" customHeight="1" x14ac:dyDescent="0.2">
      <c r="A46" s="90"/>
    </row>
    <row r="47" spans="1:4" ht="12.75" customHeight="1" x14ac:dyDescent="0.2">
      <c r="A47" s="90"/>
    </row>
    <row r="48" spans="1:4" ht="12.75" customHeight="1" x14ac:dyDescent="0.2">
      <c r="A48" s="90"/>
    </row>
    <row r="49" spans="1:4" ht="12.75" customHeight="1" x14ac:dyDescent="0.2">
      <c r="A49" s="90"/>
    </row>
    <row r="50" spans="1:4" ht="12.75" customHeight="1" x14ac:dyDescent="0.2">
      <c r="A50" s="90"/>
    </row>
    <row r="51" spans="1:4" ht="12.75" customHeight="1" x14ac:dyDescent="0.2">
      <c r="A51" s="90"/>
    </row>
    <row r="52" spans="1:4" ht="12.75" customHeight="1" x14ac:dyDescent="0.2">
      <c r="A52" s="90"/>
    </row>
    <row r="53" spans="1:4" ht="12.75" customHeight="1" x14ac:dyDescent="0.2"/>
    <row r="54" spans="1:4" ht="12.75" customHeight="1" x14ac:dyDescent="0.2"/>
    <row r="55" spans="1:4" ht="12.75" customHeight="1" x14ac:dyDescent="0.2"/>
    <row r="56" spans="1:4" ht="12.75" customHeight="1" x14ac:dyDescent="0.25">
      <c r="B56" s="94"/>
      <c r="C56" s="95"/>
      <c r="D56" s="94"/>
    </row>
    <row r="57" spans="1:4" ht="12.75" customHeight="1" x14ac:dyDescent="0.2"/>
    <row r="58" spans="1:4" ht="12.75" customHeight="1" x14ac:dyDescent="0.2"/>
    <row r="59" spans="1:4" ht="12.75" customHeight="1" x14ac:dyDescent="0.2"/>
    <row r="60" spans="1:4" ht="12.75" customHeight="1" x14ac:dyDescent="0.2"/>
    <row r="61" spans="1:4" ht="12.75" customHeight="1" x14ac:dyDescent="0.2"/>
    <row r="62" spans="1:4" ht="12.75" customHeight="1" x14ac:dyDescent="0.2"/>
    <row r="63" spans="1:4" ht="12.75" customHeight="1" x14ac:dyDescent="0.2"/>
    <row r="64" spans="1:4" ht="12.75" customHeight="1" x14ac:dyDescent="0.2"/>
    <row r="65" s="67" customFormat="1" ht="12.75" customHeight="1" x14ac:dyDescent="0.2"/>
    <row r="66" s="67" customFormat="1" ht="12.75" customHeight="1" x14ac:dyDescent="0.2"/>
    <row r="67" s="67" customFormat="1" ht="12.75" customHeight="1" x14ac:dyDescent="0.2"/>
    <row r="68" s="67" customFormat="1" ht="12.75" customHeight="1" x14ac:dyDescent="0.2"/>
    <row r="69" s="67" customFormat="1" ht="12.75" customHeight="1" x14ac:dyDescent="0.2"/>
    <row r="70" s="67" customFormat="1" ht="12.75" customHeight="1" x14ac:dyDescent="0.2"/>
    <row r="71" s="67" customFormat="1" ht="12.75" customHeight="1" x14ac:dyDescent="0.2"/>
    <row r="72" s="67" customFormat="1" ht="12.75" customHeight="1" x14ac:dyDescent="0.2"/>
    <row r="73" s="67" customFormat="1" ht="12.75" customHeight="1" x14ac:dyDescent="0.2"/>
    <row r="74" s="67" customFormat="1" ht="12.75" customHeight="1" x14ac:dyDescent="0.2"/>
    <row r="75" s="67" customFormat="1" ht="12.75" customHeight="1" x14ac:dyDescent="0.2"/>
    <row r="76" s="67" customFormat="1" ht="12.75" customHeight="1" x14ac:dyDescent="0.2"/>
    <row r="77" s="67" customFormat="1" ht="12.75" customHeight="1" x14ac:dyDescent="0.2"/>
    <row r="78" s="67" customFormat="1" ht="12.75" customHeight="1" x14ac:dyDescent="0.2"/>
    <row r="79" s="67" customFormat="1" ht="12.75" customHeight="1" x14ac:dyDescent="0.2"/>
    <row r="80" s="67" customFormat="1" ht="12.75" customHeight="1" x14ac:dyDescent="0.2"/>
    <row r="81" s="67" customFormat="1" ht="12.75" customHeight="1" x14ac:dyDescent="0.2"/>
    <row r="82" s="67" customFormat="1" ht="12.75" customHeight="1" x14ac:dyDescent="0.2"/>
    <row r="83" s="67" customFormat="1" ht="12.75" customHeight="1" x14ac:dyDescent="0.2"/>
    <row r="84" s="67" customFormat="1" ht="12.75" customHeight="1" x14ac:dyDescent="0.2"/>
    <row r="85" s="67" customFormat="1" ht="12.75" customHeight="1" x14ac:dyDescent="0.2"/>
    <row r="86" s="67" customFormat="1" ht="12.75" customHeight="1" x14ac:dyDescent="0.2"/>
    <row r="87" s="67" customFormat="1" ht="12.75" customHeight="1" x14ac:dyDescent="0.2"/>
    <row r="88" s="67" customFormat="1" ht="12.75" customHeight="1" x14ac:dyDescent="0.2"/>
    <row r="89" s="67" customFormat="1" ht="12.75" customHeight="1" x14ac:dyDescent="0.2"/>
    <row r="90" s="67" customFormat="1" ht="12.75" customHeight="1" x14ac:dyDescent="0.2"/>
    <row r="91" s="67" customFormat="1" ht="12.75" customHeight="1" x14ac:dyDescent="0.2"/>
    <row r="92" s="67" customFormat="1" ht="12.75" customHeight="1" x14ac:dyDescent="0.2"/>
    <row r="93" s="67" customFormat="1" ht="12.75" customHeight="1" x14ac:dyDescent="0.2"/>
    <row r="94" s="67" customFormat="1" ht="12.75" customHeight="1" x14ac:dyDescent="0.2"/>
    <row r="95" s="67" customFormat="1" ht="12.75" customHeight="1" x14ac:dyDescent="0.2"/>
    <row r="96" s="67" customFormat="1" ht="12.75" customHeight="1" x14ac:dyDescent="0.2"/>
    <row r="97" s="67" customFormat="1" ht="12.75" customHeight="1" x14ac:dyDescent="0.2"/>
    <row r="98" s="67" customFormat="1" ht="12.75" customHeight="1" x14ac:dyDescent="0.2"/>
    <row r="99" s="67" customFormat="1" ht="12.75" customHeight="1" x14ac:dyDescent="0.2"/>
    <row r="100" s="67" customFormat="1" ht="12.75" customHeight="1" x14ac:dyDescent="0.2"/>
    <row r="101" s="67" customFormat="1" ht="12.75" customHeight="1" x14ac:dyDescent="0.2"/>
    <row r="102" s="67" customFormat="1" ht="12.75" customHeight="1" x14ac:dyDescent="0.2"/>
    <row r="103" s="67" customFormat="1" ht="12.75" customHeight="1" x14ac:dyDescent="0.2"/>
    <row r="104" s="67" customFormat="1" ht="12.75" customHeight="1" x14ac:dyDescent="0.2"/>
    <row r="105" s="67" customFormat="1" ht="12.75" customHeight="1" x14ac:dyDescent="0.2"/>
    <row r="106" s="67" customFormat="1" ht="12.75" customHeight="1" x14ac:dyDescent="0.2"/>
    <row r="107" s="67" customFormat="1" ht="12.75" customHeight="1" x14ac:dyDescent="0.2"/>
    <row r="108" s="67" customFormat="1" ht="12.75" customHeight="1" x14ac:dyDescent="0.2"/>
    <row r="109" s="67" customFormat="1" ht="12.75" customHeight="1" x14ac:dyDescent="0.2"/>
    <row r="110" s="67" customFormat="1" ht="12.75" customHeight="1" x14ac:dyDescent="0.2"/>
    <row r="111" s="67" customFormat="1" ht="12.75" customHeight="1" x14ac:dyDescent="0.2"/>
    <row r="112" s="67" customFormat="1" ht="12.75" customHeight="1" x14ac:dyDescent="0.2"/>
    <row r="113" s="67" customFormat="1" ht="12.75" customHeight="1" x14ac:dyDescent="0.2"/>
    <row r="114" s="67" customFormat="1" ht="12.75" customHeight="1" x14ac:dyDescent="0.2"/>
    <row r="115" s="67" customFormat="1" ht="12.75" customHeight="1" x14ac:dyDescent="0.2"/>
    <row r="116" s="67" customFormat="1" ht="12.75" customHeight="1" x14ac:dyDescent="0.2"/>
    <row r="117" s="67" customFormat="1" ht="12.75" customHeight="1" x14ac:dyDescent="0.2"/>
    <row r="118" s="67" customFormat="1" ht="12.75" customHeight="1" x14ac:dyDescent="0.2"/>
    <row r="119" s="67" customFormat="1" ht="12.75" customHeight="1" x14ac:dyDescent="0.2"/>
    <row r="120" s="67" customFormat="1" ht="12.75" customHeight="1" x14ac:dyDescent="0.2"/>
    <row r="121" s="67" customFormat="1" ht="12.75" customHeight="1" x14ac:dyDescent="0.2"/>
    <row r="122" s="67" customFormat="1" ht="12.75" customHeight="1" x14ac:dyDescent="0.2"/>
    <row r="123" s="67" customFormat="1" ht="12.75" customHeight="1" x14ac:dyDescent="0.2"/>
    <row r="124" s="67" customFormat="1" ht="12.75" customHeight="1" x14ac:dyDescent="0.2"/>
    <row r="125" s="67" customFormat="1" ht="12.75" customHeight="1" x14ac:dyDescent="0.2"/>
    <row r="126" s="67" customFormat="1" ht="12.75" customHeight="1" x14ac:dyDescent="0.2"/>
    <row r="127" s="67" customFormat="1" ht="12.75" customHeight="1" x14ac:dyDescent="0.2"/>
    <row r="128" s="67" customFormat="1" ht="12.75" customHeight="1" x14ac:dyDescent="0.2"/>
    <row r="129" s="67" customFormat="1" ht="12.75" customHeight="1" x14ac:dyDescent="0.2"/>
    <row r="130" s="67" customFormat="1" ht="12.75" customHeight="1" x14ac:dyDescent="0.2"/>
    <row r="131" s="67" customFormat="1" ht="12.75" customHeight="1" x14ac:dyDescent="0.2"/>
    <row r="132" s="67" customFormat="1" ht="12.75" customHeight="1" x14ac:dyDescent="0.2"/>
    <row r="133" s="67" customFormat="1" ht="12.75" customHeight="1" x14ac:dyDescent="0.2"/>
  </sheetData>
  <mergeCells count="5">
    <mergeCell ref="B36:D36"/>
    <mergeCell ref="B33:D33"/>
    <mergeCell ref="B34:D34"/>
    <mergeCell ref="B35:D35"/>
    <mergeCell ref="B37:D37"/>
  </mergeCells>
  <phoneticPr fontId="11" type="noConversion"/>
  <pageMargins left="0.59055118110236227" right="0.19685039370078741" top="0.23622047244094491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T38"/>
  <sheetViews>
    <sheetView zoomScaleNormal="100" workbookViewId="0">
      <pane xSplit="1" topLeftCell="B1" activePane="topRight" state="frozenSplit"/>
      <selection pane="topRight" activeCell="B11" sqref="B11:C11"/>
    </sheetView>
  </sheetViews>
  <sheetFormatPr defaultColWidth="65.5703125" defaultRowHeight="15.75" x14ac:dyDescent="0.25"/>
  <cols>
    <col min="1" max="1" width="2.42578125" style="10" customWidth="1"/>
    <col min="2" max="2" width="74.5703125" style="10" customWidth="1"/>
    <col min="3" max="3" width="21.140625" style="10" customWidth="1"/>
    <col min="4" max="4" width="38.28515625" style="10" customWidth="1"/>
    <col min="5" max="5" width="8.85546875" style="10" customWidth="1"/>
    <col min="6" max="6" width="12.28515625" style="10" customWidth="1"/>
    <col min="7" max="254" width="8.85546875" style="10" customWidth="1"/>
    <col min="255" max="255" width="2.42578125" style="10" customWidth="1"/>
    <col min="256" max="16384" width="65.5703125" style="10"/>
  </cols>
  <sheetData>
    <row r="1" spans="1:254" x14ac:dyDescent="0.25">
      <c r="A1" s="11"/>
      <c r="B1" s="11" t="s">
        <v>62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254" x14ac:dyDescent="0.25">
      <c r="A2" s="11"/>
      <c r="B2" s="11" t="s">
        <v>169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spans="1:254" x14ac:dyDescent="0.25">
      <c r="B3" s="11" t="s">
        <v>170</v>
      </c>
    </row>
    <row r="4" spans="1:254" x14ac:dyDescent="0.25">
      <c r="C4" s="21" t="s">
        <v>69</v>
      </c>
    </row>
    <row r="5" spans="1:254" x14ac:dyDescent="0.25">
      <c r="B5" s="2"/>
      <c r="C5" s="13" t="s">
        <v>176</v>
      </c>
    </row>
    <row r="6" spans="1:254" x14ac:dyDescent="0.25">
      <c r="B6" s="4" t="s">
        <v>177</v>
      </c>
      <c r="C6" s="14" t="s">
        <v>89</v>
      </c>
    </row>
    <row r="7" spans="1:254" x14ac:dyDescent="0.25">
      <c r="B7" s="6" t="s">
        <v>90</v>
      </c>
      <c r="C7" s="16" t="s">
        <v>8</v>
      </c>
    </row>
    <row r="8" spans="1:254" x14ac:dyDescent="0.25">
      <c r="B8" s="103" t="s">
        <v>92</v>
      </c>
      <c r="C8" s="1"/>
    </row>
    <row r="9" spans="1:254" x14ac:dyDescent="0.25">
      <c r="B9" s="6" t="s">
        <v>265</v>
      </c>
      <c r="C9" s="489">
        <v>4230</v>
      </c>
      <c r="F9" s="223"/>
    </row>
    <row r="10" spans="1:254" x14ac:dyDescent="0.25">
      <c r="B10" s="6" t="s">
        <v>266</v>
      </c>
      <c r="C10" s="489">
        <v>1150</v>
      </c>
      <c r="D10" s="356"/>
      <c r="E10" s="370"/>
      <c r="F10" s="223"/>
    </row>
    <row r="11" spans="1:254" x14ac:dyDescent="0.25">
      <c r="B11" s="6" t="s">
        <v>267</v>
      </c>
      <c r="C11" s="489">
        <v>2300</v>
      </c>
      <c r="D11" s="356"/>
      <c r="E11" s="370"/>
      <c r="F11" s="223"/>
    </row>
    <row r="12" spans="1:254" x14ac:dyDescent="0.25">
      <c r="B12" s="6" t="s">
        <v>342</v>
      </c>
      <c r="C12" s="489">
        <v>3465</v>
      </c>
      <c r="D12" s="356"/>
      <c r="E12" s="370"/>
      <c r="F12" s="223"/>
    </row>
    <row r="13" spans="1:254" x14ac:dyDescent="0.25">
      <c r="B13" s="6" t="s">
        <v>343</v>
      </c>
      <c r="C13" s="489">
        <v>2100</v>
      </c>
      <c r="D13" s="356"/>
      <c r="E13" s="370"/>
      <c r="F13" s="223"/>
    </row>
    <row r="14" spans="1:254" x14ac:dyDescent="0.25">
      <c r="B14" s="6" t="s">
        <v>344</v>
      </c>
      <c r="C14" s="489">
        <v>720</v>
      </c>
      <c r="D14" s="356"/>
      <c r="E14" s="370"/>
      <c r="F14" s="223"/>
    </row>
    <row r="15" spans="1:254" x14ac:dyDescent="0.25">
      <c r="B15" s="6" t="s">
        <v>345</v>
      </c>
      <c r="C15" s="489">
        <v>1150</v>
      </c>
      <c r="D15" s="356"/>
      <c r="E15" s="370"/>
      <c r="F15" s="354"/>
      <c r="G15" s="353"/>
    </row>
    <row r="16" spans="1:254" x14ac:dyDescent="0.25">
      <c r="B16" s="6" t="s">
        <v>594</v>
      </c>
      <c r="C16" s="489">
        <v>3400</v>
      </c>
      <c r="D16" s="356"/>
      <c r="E16" s="370"/>
      <c r="F16" s="354"/>
      <c r="G16" s="353"/>
    </row>
    <row r="17" spans="2:7" x14ac:dyDescent="0.25">
      <c r="B17" s="355" t="s">
        <v>172</v>
      </c>
      <c r="C17" s="490"/>
      <c r="D17" s="356"/>
      <c r="E17" s="370"/>
      <c r="F17" s="354"/>
      <c r="G17" s="353"/>
    </row>
    <row r="18" spans="2:7" x14ac:dyDescent="0.25">
      <c r="B18" s="6" t="s">
        <v>268</v>
      </c>
      <c r="C18" s="489">
        <v>1650</v>
      </c>
      <c r="D18" s="356"/>
      <c r="E18" s="370"/>
      <c r="F18" s="223"/>
    </row>
    <row r="19" spans="2:7" x14ac:dyDescent="0.25">
      <c r="B19" s="101" t="s">
        <v>269</v>
      </c>
      <c r="C19" s="491">
        <v>2800</v>
      </c>
      <c r="D19" s="356"/>
      <c r="E19" s="370"/>
      <c r="F19" s="223"/>
    </row>
    <row r="20" spans="2:7" x14ac:dyDescent="0.25">
      <c r="B20" s="350" t="s">
        <v>63</v>
      </c>
      <c r="C20" s="489"/>
      <c r="D20" s="356"/>
      <c r="E20" s="370"/>
      <c r="F20" s="223"/>
    </row>
    <row r="21" spans="2:7" x14ac:dyDescent="0.25">
      <c r="B21" s="6" t="s">
        <v>463</v>
      </c>
      <c r="C21" s="489">
        <v>620</v>
      </c>
      <c r="D21" s="356"/>
      <c r="E21" s="370"/>
      <c r="F21" s="223"/>
    </row>
    <row r="22" spans="2:7" ht="19.5" customHeight="1" x14ac:dyDescent="0.25">
      <c r="B22" s="6" t="s">
        <v>464</v>
      </c>
      <c r="C22" s="489">
        <v>1015</v>
      </c>
      <c r="D22" s="356"/>
      <c r="E22" s="370"/>
      <c r="F22" s="223"/>
    </row>
    <row r="23" spans="2:7" ht="18" customHeight="1" x14ac:dyDescent="0.25">
      <c r="B23" s="6" t="s">
        <v>465</v>
      </c>
      <c r="C23" s="489">
        <v>645</v>
      </c>
      <c r="D23" s="356"/>
      <c r="E23" s="370"/>
      <c r="F23" s="223"/>
    </row>
    <row r="24" spans="2:7" ht="15.75" customHeight="1" x14ac:dyDescent="0.25">
      <c r="B24" s="6" t="s">
        <v>466</v>
      </c>
      <c r="C24" s="489">
        <v>1150</v>
      </c>
      <c r="D24" s="356"/>
      <c r="E24" s="370"/>
      <c r="F24" s="223"/>
    </row>
    <row r="25" spans="2:7" x14ac:dyDescent="0.25">
      <c r="B25" s="6" t="s">
        <v>587</v>
      </c>
      <c r="C25" s="489">
        <v>2625</v>
      </c>
      <c r="D25" s="356"/>
      <c r="E25" s="370"/>
      <c r="F25" s="223"/>
    </row>
    <row r="26" spans="2:7" x14ac:dyDescent="0.25">
      <c r="B26" s="6" t="s">
        <v>588</v>
      </c>
      <c r="C26" s="489">
        <v>2850</v>
      </c>
      <c r="D26" s="356"/>
      <c r="E26" s="370"/>
      <c r="F26" s="223"/>
    </row>
    <row r="27" spans="2:7" ht="31.5" x14ac:dyDescent="0.25">
      <c r="B27" s="282" t="s">
        <v>589</v>
      </c>
      <c r="C27" s="489">
        <v>1850</v>
      </c>
      <c r="D27" s="356"/>
      <c r="E27" s="370"/>
      <c r="F27" s="223"/>
    </row>
    <row r="28" spans="2:7" ht="31.5" x14ac:dyDescent="0.25">
      <c r="B28" s="282" t="s">
        <v>590</v>
      </c>
      <c r="C28" s="489">
        <v>1600</v>
      </c>
      <c r="D28" s="356"/>
      <c r="E28" s="370"/>
      <c r="F28" s="223"/>
    </row>
    <row r="29" spans="2:7" x14ac:dyDescent="0.25">
      <c r="B29" s="282" t="s">
        <v>591</v>
      </c>
      <c r="C29" s="489">
        <v>820</v>
      </c>
      <c r="D29" s="356"/>
      <c r="E29" s="370"/>
      <c r="F29" s="223"/>
    </row>
    <row r="30" spans="2:7" ht="31.5" x14ac:dyDescent="0.25">
      <c r="B30" s="283" t="s">
        <v>592</v>
      </c>
      <c r="C30" s="492">
        <v>1000</v>
      </c>
      <c r="D30" s="356"/>
      <c r="E30" s="370"/>
      <c r="F30" s="223"/>
    </row>
    <row r="31" spans="2:7" x14ac:dyDescent="0.25">
      <c r="B31" s="11" t="s">
        <v>19</v>
      </c>
      <c r="D31" s="356"/>
      <c r="E31" s="370"/>
      <c r="F31" s="223"/>
    </row>
    <row r="32" spans="2:7" x14ac:dyDescent="0.25">
      <c r="B32" s="596" t="s">
        <v>467</v>
      </c>
      <c r="C32" s="596"/>
      <c r="D32" s="356"/>
      <c r="E32" s="370"/>
      <c r="F32" s="223"/>
    </row>
    <row r="33" spans="2:6" ht="67.5" customHeight="1" x14ac:dyDescent="0.25">
      <c r="B33" s="595" t="s">
        <v>468</v>
      </c>
      <c r="C33" s="595"/>
      <c r="D33" s="356"/>
      <c r="E33" s="370"/>
      <c r="F33" s="223"/>
    </row>
    <row r="34" spans="2:6" ht="22.5" customHeight="1" x14ac:dyDescent="0.25">
      <c r="B34" s="30" t="s">
        <v>593</v>
      </c>
      <c r="D34" s="356"/>
      <c r="E34" s="370"/>
    </row>
    <row r="37" spans="2:6" x14ac:dyDescent="0.25">
      <c r="B37" s="221"/>
    </row>
    <row r="38" spans="2:6" x14ac:dyDescent="0.25">
      <c r="B38" s="221"/>
    </row>
  </sheetData>
  <mergeCells count="2">
    <mergeCell ref="B32:C32"/>
    <mergeCell ref="B33:C33"/>
  </mergeCells>
  <phoneticPr fontId="0" type="noConversion"/>
  <pageMargins left="0.78740157480314965" right="0.23622047244094491" top="0.2755905511811023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IT59"/>
  <sheetViews>
    <sheetView zoomScaleNormal="100" workbookViewId="0">
      <pane xSplit="1" topLeftCell="B1" activePane="topRight" state="frozenSplit"/>
      <selection pane="topRight" activeCell="E30" sqref="E30"/>
    </sheetView>
  </sheetViews>
  <sheetFormatPr defaultColWidth="71.140625" defaultRowHeight="15.75" x14ac:dyDescent="0.25"/>
  <cols>
    <col min="1" max="1" width="2.42578125" style="10" customWidth="1"/>
    <col min="2" max="2" width="74" style="10" customWidth="1"/>
    <col min="3" max="3" width="19.85546875" style="10" customWidth="1"/>
    <col min="4" max="4" width="8.85546875" style="10" customWidth="1"/>
    <col min="5" max="5" width="13.5703125" style="10" customWidth="1"/>
    <col min="6" max="254" width="8.85546875" style="10" customWidth="1"/>
    <col min="255" max="255" width="2.42578125" style="10" customWidth="1"/>
    <col min="256" max="16384" width="71.140625" style="10"/>
  </cols>
  <sheetData>
    <row r="1" spans="1:254" x14ac:dyDescent="0.25">
      <c r="A1" s="11"/>
      <c r="B1" s="11" t="s">
        <v>62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254" x14ac:dyDescent="0.25">
      <c r="A2" s="11"/>
      <c r="B2" s="11" t="s">
        <v>214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spans="1:254" x14ac:dyDescent="0.25">
      <c r="B3" s="11" t="s">
        <v>215</v>
      </c>
    </row>
    <row r="4" spans="1:254" x14ac:dyDescent="0.25">
      <c r="B4" s="11" t="s">
        <v>216</v>
      </c>
    </row>
    <row r="5" spans="1:254" x14ac:dyDescent="0.25">
      <c r="B5" s="11" t="s">
        <v>217</v>
      </c>
    </row>
    <row r="7" spans="1:254" x14ac:dyDescent="0.25">
      <c r="C7" s="23" t="s">
        <v>213</v>
      </c>
    </row>
    <row r="8" spans="1:254" x14ac:dyDescent="0.25">
      <c r="B8" s="2"/>
      <c r="C8" s="13" t="s">
        <v>176</v>
      </c>
    </row>
    <row r="9" spans="1:254" x14ac:dyDescent="0.25">
      <c r="B9" s="4" t="s">
        <v>177</v>
      </c>
      <c r="C9" s="14" t="s">
        <v>89</v>
      </c>
    </row>
    <row r="10" spans="1:254" x14ac:dyDescent="0.25">
      <c r="B10" s="6"/>
      <c r="C10" s="16" t="s">
        <v>8</v>
      </c>
    </row>
    <row r="11" spans="1:254" x14ac:dyDescent="0.25">
      <c r="B11" s="103" t="s">
        <v>92</v>
      </c>
      <c r="C11" s="493"/>
    </row>
    <row r="12" spans="1:254" x14ac:dyDescent="0.25">
      <c r="B12" s="6" t="s">
        <v>270</v>
      </c>
      <c r="C12" s="63">
        <f>табл.1а!C9+'табл.2 '!C10</f>
        <v>6730</v>
      </c>
      <c r="E12" s="356"/>
    </row>
    <row r="13" spans="1:254" x14ac:dyDescent="0.25">
      <c r="B13" s="6" t="s">
        <v>266</v>
      </c>
      <c r="C13" s="63">
        <f>табл.1а!C10+'табл.2 '!C11</f>
        <v>2150</v>
      </c>
      <c r="D13" s="357"/>
      <c r="E13" s="356"/>
    </row>
    <row r="14" spans="1:254" x14ac:dyDescent="0.25">
      <c r="B14" s="6" t="s">
        <v>271</v>
      </c>
      <c r="C14" s="63">
        <f>табл.1а!C11+'табл.2 '!C12</f>
        <v>3950</v>
      </c>
      <c r="E14" s="356"/>
    </row>
    <row r="15" spans="1:254" x14ac:dyDescent="0.25">
      <c r="B15" s="6" t="s">
        <v>342</v>
      </c>
      <c r="C15" s="63">
        <f>табл.1а!C12+'табл.2 '!C13</f>
        <v>5215</v>
      </c>
      <c r="E15" s="356"/>
    </row>
    <row r="16" spans="1:254" x14ac:dyDescent="0.25">
      <c r="B16" s="106" t="s">
        <v>172</v>
      </c>
      <c r="C16" s="112"/>
      <c r="E16" s="356"/>
    </row>
    <row r="17" spans="2:5" x14ac:dyDescent="0.25">
      <c r="B17" s="101" t="s">
        <v>272</v>
      </c>
      <c r="C17" s="113">
        <f>табл.1а!C18+'табл.2 '!C16</f>
        <v>2650</v>
      </c>
      <c r="E17" s="356"/>
    </row>
    <row r="18" spans="2:5" x14ac:dyDescent="0.25">
      <c r="B18" s="100" t="s">
        <v>63</v>
      </c>
      <c r="C18" s="63"/>
      <c r="E18" s="356"/>
    </row>
    <row r="19" spans="2:5" x14ac:dyDescent="0.25">
      <c r="B19" s="6" t="s">
        <v>463</v>
      </c>
      <c r="C19" s="63">
        <f>табл.1а!C21+'табл.2 '!C18</f>
        <v>960</v>
      </c>
      <c r="E19" s="356"/>
    </row>
    <row r="20" spans="2:5" x14ac:dyDescent="0.25">
      <c r="B20" s="6" t="s">
        <v>464</v>
      </c>
      <c r="C20" s="63">
        <f>табл.1а!C22+'табл.2 '!C19</f>
        <v>1765</v>
      </c>
    </row>
    <row r="21" spans="2:5" x14ac:dyDescent="0.25">
      <c r="B21" s="6" t="s">
        <v>465</v>
      </c>
      <c r="C21" s="63">
        <f>табл.1а!C23+'табл.2 '!C20</f>
        <v>1395</v>
      </c>
      <c r="E21" s="356"/>
    </row>
    <row r="22" spans="2:5" x14ac:dyDescent="0.25">
      <c r="B22" s="6" t="s">
        <v>469</v>
      </c>
      <c r="C22" s="63">
        <v>922</v>
      </c>
    </row>
    <row r="23" spans="2:5" x14ac:dyDescent="0.25">
      <c r="B23" s="6" t="s">
        <v>347</v>
      </c>
      <c r="C23" s="63">
        <f>табл.1а!C24+'табл.2 '!C21</f>
        <v>2150</v>
      </c>
      <c r="E23" s="356"/>
    </row>
    <row r="24" spans="2:5" x14ac:dyDescent="0.25">
      <c r="B24" s="6" t="s">
        <v>595</v>
      </c>
      <c r="C24" s="63">
        <f>табл.1а!C25+'табл.2 '!C22</f>
        <v>4725</v>
      </c>
      <c r="E24" s="356"/>
    </row>
    <row r="25" spans="2:5" x14ac:dyDescent="0.25">
      <c r="B25" s="6" t="s">
        <v>596</v>
      </c>
      <c r="C25" s="63">
        <f>табл.1а!C26+'табл.2 '!C23</f>
        <v>5250</v>
      </c>
      <c r="E25" s="356"/>
    </row>
    <row r="26" spans="2:5" ht="31.5" x14ac:dyDescent="0.25">
      <c r="B26" s="282" t="s">
        <v>597</v>
      </c>
      <c r="C26" s="63">
        <f>табл.1а!C27+'табл.2 '!C24</f>
        <v>3330</v>
      </c>
      <c r="E26" s="356"/>
    </row>
    <row r="27" spans="2:5" ht="31.5" x14ac:dyDescent="0.25">
      <c r="B27" s="282" t="s">
        <v>598</v>
      </c>
      <c r="C27" s="63">
        <f>табл.1а!C28+'табл.2 '!C25</f>
        <v>2900</v>
      </c>
    </row>
    <row r="28" spans="2:5" x14ac:dyDescent="0.25">
      <c r="B28" s="282" t="s">
        <v>599</v>
      </c>
      <c r="C28" s="63">
        <f>табл.1а!C29+'табл.2 '!C26</f>
        <v>1520</v>
      </c>
      <c r="E28" s="356"/>
    </row>
    <row r="29" spans="2:5" ht="31.5" x14ac:dyDescent="0.25">
      <c r="B29" s="283" t="s">
        <v>600</v>
      </c>
      <c r="C29" s="98">
        <f>табл.1а!C30+'табл.2 '!C27</f>
        <v>1900</v>
      </c>
      <c r="E29" s="356"/>
    </row>
    <row r="30" spans="2:5" x14ac:dyDescent="0.25">
      <c r="B30" s="11" t="s">
        <v>219</v>
      </c>
      <c r="E30" s="356"/>
    </row>
    <row r="31" spans="2:5" ht="72.75" customHeight="1" x14ac:dyDescent="0.25">
      <c r="B31" s="596" t="s">
        <v>467</v>
      </c>
      <c r="C31" s="596"/>
      <c r="E31" s="356"/>
    </row>
    <row r="32" spans="2:5" ht="46.5" customHeight="1" x14ac:dyDescent="0.25">
      <c r="B32" s="595" t="s">
        <v>468</v>
      </c>
      <c r="C32" s="595"/>
      <c r="E32" s="356"/>
    </row>
    <row r="33" spans="2:5" ht="31.5" customHeight="1" x14ac:dyDescent="0.25">
      <c r="B33" s="595" t="s">
        <v>593</v>
      </c>
      <c r="C33" s="595"/>
      <c r="E33" s="356"/>
    </row>
    <row r="34" spans="2:5" ht="43.5" customHeight="1" x14ac:dyDescent="0.25">
      <c r="B34" s="599"/>
      <c r="C34" s="600"/>
    </row>
    <row r="35" spans="2:5" ht="34.5" customHeight="1" x14ac:dyDescent="0.25">
      <c r="B35" s="597"/>
      <c r="C35" s="598"/>
    </row>
    <row r="36" spans="2:5" x14ac:dyDescent="0.25">
      <c r="B36" s="597"/>
      <c r="C36" s="598"/>
    </row>
    <row r="39" spans="2:5" ht="15.75" customHeight="1" x14ac:dyDescent="0.25"/>
    <row r="40" spans="2:5" ht="15.75" customHeight="1" x14ac:dyDescent="0.25">
      <c r="B40" s="597"/>
      <c r="C40" s="598"/>
    </row>
    <row r="41" spans="2:5" ht="15.75" customHeight="1" x14ac:dyDescent="0.25">
      <c r="B41" s="597"/>
      <c r="C41" s="598"/>
    </row>
    <row r="46" spans="2:5" x14ac:dyDescent="0.25">
      <c r="B46" s="55"/>
    </row>
    <row r="47" spans="2:5" x14ac:dyDescent="0.25">
      <c r="B47" s="55"/>
    </row>
    <row r="48" spans="2:5" x14ac:dyDescent="0.25">
      <c r="B48" s="55"/>
    </row>
    <row r="49" spans="2:3" x14ac:dyDescent="0.25">
      <c r="B49" s="224"/>
      <c r="C49" s="217"/>
    </row>
    <row r="54" spans="2:3" x14ac:dyDescent="0.25">
      <c r="B54" s="221"/>
    </row>
    <row r="55" spans="2:3" x14ac:dyDescent="0.25">
      <c r="B55" s="221"/>
    </row>
    <row r="58" spans="2:3" x14ac:dyDescent="0.25">
      <c r="B58" s="153"/>
      <c r="C58" s="153"/>
    </row>
    <row r="59" spans="2:3" x14ac:dyDescent="0.25">
      <c r="B59" s="153"/>
      <c r="C59" s="154"/>
    </row>
  </sheetData>
  <mergeCells count="8">
    <mergeCell ref="B31:C31"/>
    <mergeCell ref="B32:C32"/>
    <mergeCell ref="B33:C33"/>
    <mergeCell ref="B41:C41"/>
    <mergeCell ref="B34:C34"/>
    <mergeCell ref="B35:C35"/>
    <mergeCell ref="B36:C36"/>
    <mergeCell ref="B40:C40"/>
  </mergeCells>
  <phoneticPr fontId="11" type="noConversion"/>
  <pageMargins left="0.78740157480314965" right="0.23622047244094491" top="0.55118110236220474" bottom="0.15748031496062992" header="0.15748031496062992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V42"/>
  <sheetViews>
    <sheetView topLeftCell="A4" zoomScaleNormal="100" workbookViewId="0">
      <pane xSplit="1" topLeftCell="B1" activePane="topRight" state="frozenSplit"/>
      <selection pane="topRight" activeCell="B29" sqref="B29:C29"/>
    </sheetView>
  </sheetViews>
  <sheetFormatPr defaultColWidth="8.85546875" defaultRowHeight="15.75" x14ac:dyDescent="0.25"/>
  <cols>
    <col min="1" max="1" width="2.42578125" style="10" customWidth="1"/>
    <col min="2" max="2" width="73.28515625" style="10" customWidth="1"/>
    <col min="3" max="3" width="20.7109375" style="10" customWidth="1"/>
    <col min="4" max="4" width="15.5703125" style="10" customWidth="1"/>
    <col min="5" max="5" width="10.85546875" style="10" customWidth="1"/>
    <col min="6" max="6" width="38" style="10" customWidth="1"/>
    <col min="7" max="16384" width="8.85546875" style="10"/>
  </cols>
  <sheetData>
    <row r="1" spans="1:256" x14ac:dyDescent="0.25">
      <c r="A1" s="11"/>
      <c r="B1" s="11" t="s">
        <v>62</v>
      </c>
      <c r="C1" s="11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x14ac:dyDescent="0.25">
      <c r="A2" s="11"/>
      <c r="B2" s="11" t="s">
        <v>171</v>
      </c>
      <c r="C2" s="11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x14ac:dyDescent="0.25">
      <c r="B3" s="11" t="s">
        <v>9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56" x14ac:dyDescent="0.25"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56" x14ac:dyDescent="0.25">
      <c r="C5" s="21" t="s">
        <v>71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56" x14ac:dyDescent="0.25">
      <c r="B6" s="2"/>
      <c r="C6" s="13" t="s">
        <v>176</v>
      </c>
      <c r="D6" s="35"/>
      <c r="E6" s="35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56" x14ac:dyDescent="0.25">
      <c r="B7" s="4" t="s">
        <v>177</v>
      </c>
      <c r="C7" s="14" t="s">
        <v>89</v>
      </c>
      <c r="D7" s="35"/>
      <c r="E7" s="35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56" x14ac:dyDescent="0.25">
      <c r="B8" s="17"/>
      <c r="C8" s="16" t="s">
        <v>8</v>
      </c>
      <c r="D8" s="35"/>
      <c r="E8" s="35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1:256" x14ac:dyDescent="0.25">
      <c r="B9" s="103" t="s">
        <v>92</v>
      </c>
      <c r="C9" s="493"/>
      <c r="D9" s="19"/>
      <c r="E9" s="35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56" x14ac:dyDescent="0.25">
      <c r="B10" s="6" t="s">
        <v>273</v>
      </c>
      <c r="C10" s="494">
        <v>2500</v>
      </c>
      <c r="D10" s="360"/>
      <c r="E10" s="361"/>
      <c r="F10" s="19"/>
      <c r="G10" s="362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56" x14ac:dyDescent="0.25">
      <c r="B11" s="6" t="s">
        <v>266</v>
      </c>
      <c r="C11" s="494">
        <v>1000</v>
      </c>
      <c r="D11" s="360"/>
      <c r="E11" s="361"/>
      <c r="F11" s="19"/>
      <c r="G11" s="362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56" x14ac:dyDescent="0.25">
      <c r="B12" s="6" t="s">
        <v>267</v>
      </c>
      <c r="C12" s="494">
        <v>1650</v>
      </c>
      <c r="D12" s="360"/>
      <c r="E12" s="361"/>
      <c r="F12" s="19"/>
      <c r="G12" s="362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1:256" x14ac:dyDescent="0.25">
      <c r="B13" s="6" t="s">
        <v>342</v>
      </c>
      <c r="C13" s="494">
        <v>1750</v>
      </c>
      <c r="D13" s="360"/>
      <c r="E13" s="361"/>
      <c r="F13" s="363"/>
      <c r="G13" s="362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56" x14ac:dyDescent="0.25">
      <c r="B14" s="355" t="s">
        <v>172</v>
      </c>
      <c r="C14" s="112"/>
      <c r="D14" s="360"/>
      <c r="E14" s="361"/>
      <c r="F14" s="363"/>
      <c r="G14" s="362"/>
      <c r="H14" s="19"/>
      <c r="I14" s="19"/>
      <c r="J14" s="364"/>
      <c r="K14" s="364"/>
      <c r="L14" s="364"/>
      <c r="M14" s="364"/>
      <c r="N14" s="364"/>
      <c r="O14" s="364"/>
      <c r="P14" s="364"/>
      <c r="Q14" s="364"/>
      <c r="R14" s="364"/>
      <c r="S14" s="19"/>
      <c r="T14" s="19"/>
      <c r="U14" s="19"/>
      <c r="V14" s="19"/>
      <c r="W14" s="19"/>
    </row>
    <row r="15" spans="1:256" x14ac:dyDescent="0.25">
      <c r="B15" s="6" t="s">
        <v>218</v>
      </c>
      <c r="C15" s="494">
        <v>2495</v>
      </c>
      <c r="D15" s="360"/>
      <c r="E15" s="361"/>
      <c r="F15" s="363"/>
      <c r="G15" s="362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1:256" x14ac:dyDescent="0.25">
      <c r="B16" s="101" t="s">
        <v>274</v>
      </c>
      <c r="C16" s="495">
        <v>1000</v>
      </c>
      <c r="D16" s="360"/>
      <c r="E16" s="361"/>
      <c r="F16" s="363"/>
      <c r="G16" s="362"/>
      <c r="H16" s="19"/>
      <c r="I16" s="19"/>
      <c r="J16" s="19"/>
      <c r="K16" s="19"/>
      <c r="L16" s="19"/>
      <c r="M16" s="364"/>
      <c r="N16" s="364"/>
      <c r="O16" s="364"/>
      <c r="P16" s="364"/>
      <c r="Q16" s="364"/>
      <c r="R16" s="364"/>
      <c r="S16" s="364"/>
      <c r="T16" s="19"/>
      <c r="U16" s="19"/>
      <c r="V16" s="19"/>
      <c r="W16" s="19"/>
    </row>
    <row r="17" spans="2:23" x14ac:dyDescent="0.25">
      <c r="B17" s="350" t="s">
        <v>63</v>
      </c>
      <c r="C17" s="63"/>
      <c r="D17" s="360"/>
      <c r="E17" s="361"/>
      <c r="F17" s="363"/>
      <c r="G17" s="362"/>
      <c r="H17" s="19"/>
      <c r="I17" s="19"/>
      <c r="J17" s="364"/>
      <c r="K17" s="364"/>
      <c r="L17" s="364"/>
      <c r="M17" s="364"/>
      <c r="N17" s="364"/>
      <c r="O17" s="364"/>
      <c r="P17" s="364"/>
      <c r="Q17" s="19"/>
      <c r="R17" s="19"/>
      <c r="S17" s="19"/>
      <c r="T17" s="19"/>
      <c r="U17" s="19"/>
      <c r="V17" s="19"/>
      <c r="W17" s="19"/>
    </row>
    <row r="18" spans="2:23" x14ac:dyDescent="0.25">
      <c r="B18" s="6" t="s">
        <v>463</v>
      </c>
      <c r="C18" s="494">
        <v>340</v>
      </c>
      <c r="D18" s="96"/>
      <c r="E18" s="361"/>
      <c r="F18" s="363"/>
      <c r="G18" s="362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2:23" x14ac:dyDescent="0.25">
      <c r="B19" s="6" t="s">
        <v>464</v>
      </c>
      <c r="C19" s="494">
        <v>750</v>
      </c>
      <c r="D19" s="360"/>
      <c r="E19" s="361"/>
      <c r="F19" s="363"/>
      <c r="G19" s="362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2:23" x14ac:dyDescent="0.25">
      <c r="B20" s="6" t="s">
        <v>465</v>
      </c>
      <c r="C20" s="494">
        <v>750</v>
      </c>
      <c r="D20" s="360"/>
      <c r="E20" s="361"/>
      <c r="F20" s="363"/>
      <c r="G20" s="362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2:23" x14ac:dyDescent="0.25">
      <c r="B21" s="6" t="s">
        <v>466</v>
      </c>
      <c r="C21" s="494">
        <v>1000</v>
      </c>
      <c r="D21" s="96"/>
      <c r="E21" s="361"/>
      <c r="F21" s="363"/>
      <c r="G21" s="362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2:23" ht="17.25" customHeight="1" x14ac:dyDescent="0.25">
      <c r="B22" s="6" t="s">
        <v>587</v>
      </c>
      <c r="C22" s="494">
        <v>2100</v>
      </c>
      <c r="D22" s="360"/>
      <c r="E22" s="361"/>
      <c r="F22" s="365"/>
      <c r="G22" s="362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2:23" ht="16.5" customHeight="1" x14ac:dyDescent="0.25">
      <c r="B23" s="6" t="s">
        <v>588</v>
      </c>
      <c r="C23" s="494">
        <v>2400</v>
      </c>
      <c r="D23" s="360"/>
      <c r="E23" s="361"/>
      <c r="F23" s="365"/>
      <c r="G23" s="362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2:23" ht="30" customHeight="1" x14ac:dyDescent="0.25">
      <c r="B24" s="282" t="s">
        <v>589</v>
      </c>
      <c r="C24" s="494">
        <v>1480</v>
      </c>
      <c r="D24" s="360"/>
      <c r="E24" s="361"/>
      <c r="F24" s="365"/>
      <c r="G24" s="362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2:23" ht="31.5" x14ac:dyDescent="0.25">
      <c r="B25" s="282" t="s">
        <v>590</v>
      </c>
      <c r="C25" s="494">
        <v>1300</v>
      </c>
      <c r="D25" s="360"/>
      <c r="E25" s="361"/>
      <c r="F25" s="363"/>
      <c r="G25" s="472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2:23" x14ac:dyDescent="0.25">
      <c r="B26" s="282" t="s">
        <v>591</v>
      </c>
      <c r="C26" s="494">
        <v>700</v>
      </c>
      <c r="D26" s="360"/>
      <c r="E26" s="361"/>
      <c r="F26" s="363"/>
      <c r="G26" s="472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2:23" ht="31.5" x14ac:dyDescent="0.25">
      <c r="B27" s="283" t="s">
        <v>592</v>
      </c>
      <c r="C27" s="496">
        <v>900</v>
      </c>
      <c r="D27" s="360"/>
      <c r="E27" s="366"/>
      <c r="F27" s="365"/>
      <c r="G27" s="472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2:23" x14ac:dyDescent="0.25">
      <c r="B28" s="11" t="s">
        <v>66</v>
      </c>
      <c r="D28" s="360"/>
      <c r="E28" s="366"/>
      <c r="F28" s="365"/>
      <c r="G28" s="472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2:23" ht="77.25" customHeight="1" x14ac:dyDescent="0.25">
      <c r="B29" s="596" t="s">
        <v>467</v>
      </c>
      <c r="C29" s="596"/>
      <c r="D29" s="360"/>
      <c r="E29" s="366"/>
      <c r="F29" s="365"/>
      <c r="G29" s="472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2:23" ht="54.75" customHeight="1" x14ac:dyDescent="0.25">
      <c r="B30" s="595" t="s">
        <v>468</v>
      </c>
      <c r="C30" s="595"/>
      <c r="D30" s="360"/>
      <c r="E30" s="366"/>
      <c r="F30" s="365"/>
      <c r="G30" s="472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2:23" ht="24.75" customHeight="1" x14ac:dyDescent="0.25">
      <c r="B31" s="30" t="s">
        <v>593</v>
      </c>
      <c r="C31" s="19"/>
      <c r="D31" s="360"/>
      <c r="E31" s="366"/>
      <c r="F31" s="365"/>
      <c r="G31" s="362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2:23" x14ac:dyDescent="0.25">
      <c r="B32" s="220"/>
      <c r="C32" s="19"/>
      <c r="D32" s="19"/>
      <c r="E32" s="12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2:23" x14ac:dyDescent="0.25">
      <c r="B33" s="367"/>
      <c r="C33" s="368"/>
      <c r="D33" s="12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2:23" x14ac:dyDescent="0.2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2:23" x14ac:dyDescent="0.25">
      <c r="B35" s="19"/>
      <c r="C35" s="19"/>
      <c r="D35" s="19"/>
      <c r="E35" s="19"/>
      <c r="F35" s="19"/>
      <c r="G35" s="19"/>
      <c r="H35" s="19"/>
    </row>
    <row r="36" spans="2:23" x14ac:dyDescent="0.25">
      <c r="B36" s="19"/>
      <c r="C36" s="19"/>
      <c r="D36" s="19"/>
      <c r="E36" s="19"/>
      <c r="F36" s="19"/>
      <c r="G36" s="19"/>
      <c r="H36" s="19"/>
    </row>
    <row r="37" spans="2:23" x14ac:dyDescent="0.25">
      <c r="B37" s="19"/>
      <c r="C37" s="19"/>
      <c r="D37" s="19"/>
      <c r="E37" s="19"/>
      <c r="F37" s="19"/>
      <c r="G37" s="19"/>
      <c r="H37" s="19"/>
    </row>
    <row r="38" spans="2:23" x14ac:dyDescent="0.25">
      <c r="B38" s="369"/>
      <c r="C38" s="19"/>
      <c r="D38" s="19"/>
      <c r="E38" s="19"/>
      <c r="F38" s="19"/>
      <c r="G38" s="19"/>
      <c r="H38" s="19"/>
    </row>
    <row r="39" spans="2:23" x14ac:dyDescent="0.25">
      <c r="B39" s="369"/>
      <c r="C39" s="19"/>
      <c r="D39" s="19"/>
      <c r="E39" s="19"/>
      <c r="F39" s="19"/>
      <c r="G39" s="19"/>
      <c r="H39" s="19"/>
    </row>
    <row r="40" spans="2:23" x14ac:dyDescent="0.25">
      <c r="B40" s="153"/>
      <c r="C40" s="154"/>
      <c r="D40" s="19"/>
      <c r="E40" s="19"/>
      <c r="F40" s="19"/>
      <c r="G40" s="19"/>
      <c r="H40" s="19"/>
    </row>
    <row r="41" spans="2:23" x14ac:dyDescent="0.25">
      <c r="B41" s="19"/>
      <c r="C41" s="19"/>
      <c r="D41" s="19" t="s">
        <v>130</v>
      </c>
      <c r="E41" s="19"/>
      <c r="F41" s="19"/>
      <c r="G41" s="19"/>
      <c r="H41" s="19"/>
    </row>
    <row r="42" spans="2:23" x14ac:dyDescent="0.25">
      <c r="B42" s="19"/>
      <c r="C42" s="19"/>
      <c r="D42" s="19"/>
      <c r="E42" s="19"/>
      <c r="F42" s="19"/>
      <c r="G42" s="19"/>
      <c r="H42" s="19"/>
    </row>
  </sheetData>
  <mergeCells count="2">
    <mergeCell ref="B29:C29"/>
    <mergeCell ref="B30:C30"/>
  </mergeCells>
  <phoneticPr fontId="0" type="noConversion"/>
  <pageMargins left="0.78740157480314965" right="0" top="0.55118110236220474" bottom="0.15748031496062992" header="0.15748031496062992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E57"/>
  <sheetViews>
    <sheetView zoomScaleNormal="100" workbookViewId="0">
      <pane xSplit="1" ySplit="2" topLeftCell="B3" activePane="bottomRight" state="frozenSplit"/>
      <selection pane="topRight" activeCell="C1" sqref="C1"/>
      <selection pane="bottomLeft" activeCell="A8" sqref="A8"/>
      <selection pane="bottomRight" activeCell="C18" sqref="C18"/>
    </sheetView>
  </sheetViews>
  <sheetFormatPr defaultColWidth="8.85546875" defaultRowHeight="15.75" x14ac:dyDescent="0.25"/>
  <cols>
    <col min="1" max="1" width="70.42578125" style="10" customWidth="1"/>
    <col min="2" max="2" width="15" style="10" customWidth="1"/>
    <col min="3" max="3" width="16.140625" style="10" customWidth="1"/>
    <col min="4" max="4" width="11.42578125" style="10" customWidth="1"/>
    <col min="5" max="5" width="11.85546875" style="10" customWidth="1"/>
    <col min="6" max="16384" width="8.85546875" style="10"/>
  </cols>
  <sheetData>
    <row r="1" spans="1:5" x14ac:dyDescent="0.25">
      <c r="A1" s="11" t="s">
        <v>119</v>
      </c>
    </row>
    <row r="2" spans="1:5" x14ac:dyDescent="0.25">
      <c r="A2" s="11"/>
    </row>
    <row r="3" spans="1:5" x14ac:dyDescent="0.25">
      <c r="A3" s="10" t="s">
        <v>130</v>
      </c>
      <c r="C3" s="21" t="s">
        <v>120</v>
      </c>
      <c r="D3" s="21"/>
      <c r="E3" s="19"/>
    </row>
    <row r="4" spans="1:5" x14ac:dyDescent="0.25">
      <c r="A4" s="132" t="s">
        <v>21</v>
      </c>
      <c r="B4" s="13" t="s">
        <v>121</v>
      </c>
      <c r="C4" s="188" t="s">
        <v>188</v>
      </c>
      <c r="D4" s="9"/>
      <c r="E4" s="9"/>
    </row>
    <row r="5" spans="1:5" x14ac:dyDescent="0.25">
      <c r="A5" s="7"/>
      <c r="B5" s="14" t="s">
        <v>122</v>
      </c>
      <c r="C5" s="192" t="s">
        <v>7</v>
      </c>
      <c r="D5" s="9"/>
      <c r="E5" s="9"/>
    </row>
    <row r="6" spans="1:5" x14ac:dyDescent="0.25">
      <c r="A6" s="287" t="s">
        <v>109</v>
      </c>
      <c r="B6" s="2"/>
      <c r="C6" s="484"/>
      <c r="D6" s="19"/>
      <c r="E6" s="9"/>
    </row>
    <row r="7" spans="1:5" x14ac:dyDescent="0.25">
      <c r="A7" s="115" t="s">
        <v>111</v>
      </c>
      <c r="B7" s="111"/>
      <c r="C7" s="105"/>
      <c r="D7" s="19"/>
      <c r="E7" s="9"/>
    </row>
    <row r="8" spans="1:5" x14ac:dyDescent="0.25">
      <c r="A8" s="102" t="s">
        <v>209</v>
      </c>
      <c r="B8" s="257" t="s">
        <v>110</v>
      </c>
      <c r="C8" s="104">
        <v>23.8</v>
      </c>
      <c r="D8" s="20"/>
      <c r="E8" s="19"/>
    </row>
    <row r="9" spans="1:5" x14ac:dyDescent="0.25">
      <c r="A9" s="115" t="s">
        <v>117</v>
      </c>
      <c r="B9" s="4"/>
      <c r="C9" s="5"/>
      <c r="D9" s="20"/>
      <c r="E9" s="19"/>
    </row>
    <row r="10" spans="1:5" x14ac:dyDescent="0.25">
      <c r="A10" s="102" t="s">
        <v>209</v>
      </c>
      <c r="B10" s="257" t="s">
        <v>110</v>
      </c>
      <c r="C10" s="5">
        <v>23.8</v>
      </c>
      <c r="D10" s="20"/>
      <c r="E10" s="19"/>
    </row>
    <row r="11" spans="1:5" x14ac:dyDescent="0.25">
      <c r="A11" s="111" t="s">
        <v>118</v>
      </c>
      <c r="B11" s="111"/>
      <c r="C11" s="105"/>
      <c r="D11" s="20"/>
      <c r="E11" s="19"/>
    </row>
    <row r="12" spans="1:5" x14ac:dyDescent="0.25">
      <c r="A12" s="257" t="s">
        <v>209</v>
      </c>
      <c r="B12" s="257" t="s">
        <v>110</v>
      </c>
      <c r="C12" s="104">
        <v>23.8</v>
      </c>
      <c r="D12" s="20"/>
      <c r="E12" s="20"/>
    </row>
    <row r="13" spans="1:5" x14ac:dyDescent="0.25">
      <c r="A13" s="111" t="s">
        <v>288</v>
      </c>
      <c r="B13" s="111"/>
      <c r="C13" s="105"/>
      <c r="D13" s="20"/>
      <c r="E13" s="20"/>
    </row>
    <row r="14" spans="1:5" x14ac:dyDescent="0.25">
      <c r="A14" s="257" t="s">
        <v>209</v>
      </c>
      <c r="B14" s="257" t="s">
        <v>110</v>
      </c>
      <c r="C14" s="104">
        <v>32.1</v>
      </c>
      <c r="D14" s="20"/>
      <c r="E14" s="20"/>
    </row>
    <row r="15" spans="1:5" x14ac:dyDescent="0.25">
      <c r="A15" s="111" t="s">
        <v>289</v>
      </c>
      <c r="B15" s="111"/>
      <c r="C15" s="105"/>
      <c r="D15" s="20"/>
      <c r="E15" s="20"/>
    </row>
    <row r="16" spans="1:5" x14ac:dyDescent="0.25">
      <c r="A16" s="257" t="s">
        <v>209</v>
      </c>
      <c r="B16" s="257" t="s">
        <v>110</v>
      </c>
      <c r="C16" s="104">
        <v>34.5</v>
      </c>
      <c r="D16" s="20"/>
      <c r="E16" s="20"/>
    </row>
    <row r="17" spans="1:5" x14ac:dyDescent="0.25">
      <c r="A17" s="111" t="s">
        <v>307</v>
      </c>
      <c r="B17" s="111"/>
      <c r="C17" s="105"/>
      <c r="D17" s="20"/>
      <c r="E17" s="20"/>
    </row>
    <row r="18" spans="1:5" x14ac:dyDescent="0.25">
      <c r="A18" s="257" t="s">
        <v>209</v>
      </c>
      <c r="B18" s="257" t="s">
        <v>110</v>
      </c>
      <c r="C18" s="104">
        <v>36.299999999999997</v>
      </c>
      <c r="D18" s="20"/>
      <c r="E18" s="20"/>
    </row>
    <row r="19" spans="1:5" x14ac:dyDescent="0.25">
      <c r="A19" s="111" t="s">
        <v>275</v>
      </c>
      <c r="B19" s="288"/>
      <c r="C19" s="105"/>
      <c r="D19" s="20"/>
      <c r="E19" s="20"/>
    </row>
    <row r="20" spans="1:5" x14ac:dyDescent="0.25">
      <c r="A20" s="257" t="s">
        <v>209</v>
      </c>
      <c r="B20" s="257" t="s">
        <v>259</v>
      </c>
      <c r="C20" s="104">
        <v>234.3</v>
      </c>
      <c r="D20" s="20"/>
      <c r="E20" s="20"/>
    </row>
    <row r="21" spans="1:5" x14ac:dyDescent="0.25">
      <c r="A21" s="111" t="s">
        <v>455</v>
      </c>
      <c r="B21" s="111"/>
      <c r="C21" s="105"/>
      <c r="D21" s="20"/>
      <c r="E21" s="20"/>
    </row>
    <row r="22" spans="1:5" x14ac:dyDescent="0.25">
      <c r="A22" s="257" t="s">
        <v>209</v>
      </c>
      <c r="B22" s="257" t="s">
        <v>259</v>
      </c>
      <c r="C22" s="104">
        <v>199.3</v>
      </c>
      <c r="D22" s="20"/>
      <c r="E22" s="20"/>
    </row>
    <row r="23" spans="1:5" ht="31.5" x14ac:dyDescent="0.25">
      <c r="A23" s="282" t="s">
        <v>456</v>
      </c>
      <c r="B23" s="289" t="s">
        <v>259</v>
      </c>
      <c r="C23" s="256">
        <v>99.8</v>
      </c>
      <c r="D23" s="20"/>
      <c r="E23" s="20"/>
    </row>
    <row r="24" spans="1:5" ht="31.5" x14ac:dyDescent="0.25">
      <c r="A24" s="284" t="s">
        <v>457</v>
      </c>
      <c r="B24" s="289" t="s">
        <v>259</v>
      </c>
      <c r="C24" s="256">
        <v>166</v>
      </c>
      <c r="D24" s="20"/>
      <c r="E24" s="20"/>
    </row>
    <row r="25" spans="1:5" x14ac:dyDescent="0.25">
      <c r="A25" s="282" t="s">
        <v>458</v>
      </c>
      <c r="B25" s="289" t="s">
        <v>259</v>
      </c>
      <c r="C25" s="256">
        <v>83.6</v>
      </c>
      <c r="D25" s="20"/>
      <c r="E25" s="20"/>
    </row>
    <row r="26" spans="1:5" ht="31.5" x14ac:dyDescent="0.25">
      <c r="A26" s="285" t="s">
        <v>459</v>
      </c>
      <c r="B26" s="289" t="s">
        <v>110</v>
      </c>
      <c r="C26" s="256">
        <v>32.5</v>
      </c>
      <c r="D26" s="20"/>
      <c r="E26" s="20"/>
    </row>
    <row r="27" spans="1:5" ht="30.75" customHeight="1" x14ac:dyDescent="0.25">
      <c r="A27" s="286" t="s">
        <v>290</v>
      </c>
      <c r="B27" s="289"/>
      <c r="C27" s="497"/>
      <c r="D27" s="20"/>
      <c r="E27" s="20"/>
    </row>
    <row r="28" spans="1:5" x14ac:dyDescent="0.25">
      <c r="A28" s="101" t="s">
        <v>460</v>
      </c>
      <c r="B28" s="257" t="s">
        <v>185</v>
      </c>
      <c r="C28" s="104">
        <v>10.6</v>
      </c>
      <c r="D28" s="20"/>
      <c r="E28" s="20"/>
    </row>
    <row r="29" spans="1:5" ht="47.25" x14ac:dyDescent="0.25">
      <c r="A29" s="340" t="s">
        <v>601</v>
      </c>
      <c r="B29" s="61" t="s">
        <v>206</v>
      </c>
      <c r="C29" s="63">
        <v>1242</v>
      </c>
      <c r="D29" s="20"/>
      <c r="E29" s="20"/>
    </row>
    <row r="30" spans="1:5" ht="31.5" x14ac:dyDescent="0.25">
      <c r="A30" s="307" t="s">
        <v>653</v>
      </c>
      <c r="B30" s="341" t="s">
        <v>206</v>
      </c>
      <c r="C30" s="256">
        <v>742.5</v>
      </c>
      <c r="D30" s="20"/>
      <c r="E30" s="20"/>
    </row>
    <row r="31" spans="1:5" x14ac:dyDescent="0.25">
      <c r="A31" s="308" t="s">
        <v>654</v>
      </c>
      <c r="B31" s="290" t="s">
        <v>310</v>
      </c>
      <c r="C31" s="309">
        <v>0.12</v>
      </c>
      <c r="D31" s="20"/>
      <c r="E31" s="20"/>
    </row>
    <row r="32" spans="1:5" x14ac:dyDescent="0.25">
      <c r="A32" s="308" t="s">
        <v>655</v>
      </c>
      <c r="B32" s="290" t="s">
        <v>310</v>
      </c>
      <c r="C32" s="309">
        <v>0.12</v>
      </c>
      <c r="D32" s="20"/>
      <c r="E32" s="273"/>
    </row>
    <row r="33" spans="1:5" ht="31.5" x14ac:dyDescent="0.25">
      <c r="A33" s="307" t="s">
        <v>656</v>
      </c>
      <c r="B33" s="310" t="s">
        <v>310</v>
      </c>
      <c r="C33" s="309">
        <v>0.12</v>
      </c>
      <c r="D33" s="20"/>
      <c r="E33" s="20"/>
    </row>
    <row r="34" spans="1:5" ht="31.5" x14ac:dyDescent="0.25">
      <c r="A34" s="311" t="s">
        <v>657</v>
      </c>
      <c r="B34" s="44" t="s">
        <v>310</v>
      </c>
      <c r="C34" s="309">
        <v>0.12</v>
      </c>
      <c r="D34" s="20"/>
      <c r="E34" s="20"/>
    </row>
    <row r="35" spans="1:5" x14ac:dyDescent="0.25">
      <c r="A35" s="108" t="s">
        <v>658</v>
      </c>
      <c r="B35" s="109" t="s">
        <v>310</v>
      </c>
      <c r="C35" s="309">
        <v>0.12</v>
      </c>
      <c r="D35" s="20"/>
      <c r="E35" s="20"/>
    </row>
    <row r="36" spans="1:5" ht="31.5" x14ac:dyDescent="0.25">
      <c r="A36" s="312" t="s">
        <v>659</v>
      </c>
      <c r="B36" s="313" t="s">
        <v>311</v>
      </c>
      <c r="C36" s="314">
        <v>41.6</v>
      </c>
      <c r="D36" s="20"/>
      <c r="E36" s="20"/>
    </row>
    <row r="37" spans="1:5" x14ac:dyDescent="0.25">
      <c r="A37" s="11" t="s">
        <v>112</v>
      </c>
      <c r="C37" s="24"/>
      <c r="D37" s="20"/>
      <c r="E37" s="20"/>
    </row>
    <row r="38" spans="1:5" ht="42.75" customHeight="1" x14ac:dyDescent="0.25">
      <c r="A38" s="602" t="s">
        <v>291</v>
      </c>
      <c r="B38" s="602"/>
      <c r="C38" s="602"/>
      <c r="D38" s="20"/>
      <c r="E38" s="20"/>
    </row>
    <row r="39" spans="1:5" ht="37.5" customHeight="1" x14ac:dyDescent="0.25">
      <c r="A39" s="602" t="s">
        <v>602</v>
      </c>
      <c r="B39" s="602"/>
      <c r="C39" s="602"/>
      <c r="D39" s="20"/>
      <c r="E39" s="20"/>
    </row>
    <row r="40" spans="1:5" ht="54.75" customHeight="1" x14ac:dyDescent="0.25">
      <c r="A40" s="602" t="s">
        <v>292</v>
      </c>
      <c r="B40" s="602"/>
      <c r="C40" s="602"/>
      <c r="D40" s="20"/>
      <c r="E40" s="20"/>
    </row>
    <row r="41" spans="1:5" x14ac:dyDescent="0.25">
      <c r="A41" s="602" t="s">
        <v>516</v>
      </c>
      <c r="B41" s="602"/>
      <c r="C41" s="602"/>
      <c r="D41" s="20"/>
      <c r="E41" s="20"/>
    </row>
    <row r="42" spans="1:5" ht="35.25" customHeight="1" x14ac:dyDescent="0.25">
      <c r="A42" s="602"/>
      <c r="B42" s="602"/>
      <c r="C42" s="602"/>
      <c r="D42" s="20"/>
      <c r="E42" s="20"/>
    </row>
    <row r="43" spans="1:5" ht="28.5" customHeight="1" x14ac:dyDescent="0.25">
      <c r="A43" s="603" t="s">
        <v>312</v>
      </c>
      <c r="B43" s="603"/>
      <c r="C43" s="603"/>
      <c r="D43" s="20"/>
      <c r="E43" s="20"/>
    </row>
    <row r="44" spans="1:5" ht="57.75" customHeight="1" x14ac:dyDescent="0.25">
      <c r="A44" s="601" t="s">
        <v>660</v>
      </c>
      <c r="B44" s="601"/>
      <c r="C44" s="601"/>
      <c r="D44" s="20"/>
      <c r="E44" s="20"/>
    </row>
    <row r="45" spans="1:5" ht="22.5" customHeight="1" x14ac:dyDescent="0.25">
      <c r="A45" s="30" t="s">
        <v>603</v>
      </c>
      <c r="B45" s="18"/>
      <c r="C45" s="18"/>
      <c r="D45" s="20"/>
      <c r="E45" s="20"/>
    </row>
    <row r="46" spans="1:5" x14ac:dyDescent="0.25">
      <c r="D46" s="24"/>
    </row>
    <row r="47" spans="1:5" x14ac:dyDescent="0.25">
      <c r="D47" s="24"/>
    </row>
    <row r="48" spans="1:5" x14ac:dyDescent="0.25">
      <c r="D48" s="24"/>
    </row>
    <row r="49" spans="4:4" x14ac:dyDescent="0.25">
      <c r="D49" s="24"/>
    </row>
    <row r="50" spans="4:4" x14ac:dyDescent="0.25">
      <c r="D50" s="24"/>
    </row>
    <row r="51" spans="4:4" x14ac:dyDescent="0.25">
      <c r="D51" s="24"/>
    </row>
    <row r="52" spans="4:4" x14ac:dyDescent="0.25">
      <c r="D52" s="24"/>
    </row>
    <row r="53" spans="4:4" x14ac:dyDescent="0.25">
      <c r="D53" s="24"/>
    </row>
    <row r="54" spans="4:4" x14ac:dyDescent="0.25">
      <c r="D54" s="24"/>
    </row>
    <row r="55" spans="4:4" x14ac:dyDescent="0.25">
      <c r="D55" s="24"/>
    </row>
    <row r="56" spans="4:4" x14ac:dyDescent="0.25">
      <c r="D56" s="24"/>
    </row>
    <row r="57" spans="4:4" x14ac:dyDescent="0.25">
      <c r="D57" s="24"/>
    </row>
  </sheetData>
  <mergeCells count="6">
    <mergeCell ref="A44:C44"/>
    <mergeCell ref="A38:C38"/>
    <mergeCell ref="A39:C39"/>
    <mergeCell ref="A40:C40"/>
    <mergeCell ref="A41:C42"/>
    <mergeCell ref="A43:C43"/>
  </mergeCells>
  <phoneticPr fontId="0" type="noConversion"/>
  <pageMargins left="0.55118110236220474" right="0.23622047244094491" top="0.35433070866141736" bottom="0.27559055118110237" header="0.23622047244094491" footer="0.19685039370078741"/>
  <pageSetup paperSize="9" scale="7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A7" sqref="A7:C7"/>
    </sheetView>
  </sheetViews>
  <sheetFormatPr defaultColWidth="8.85546875" defaultRowHeight="15.75" x14ac:dyDescent="0.25"/>
  <cols>
    <col min="1" max="1" width="62.140625" style="10" customWidth="1"/>
    <col min="2" max="2" width="11.85546875" style="10" customWidth="1"/>
    <col min="3" max="3" width="15.28515625" style="10" customWidth="1"/>
    <col min="4" max="4" width="17.5703125" style="10" customWidth="1"/>
    <col min="5" max="5" width="10.28515625" style="10" customWidth="1"/>
    <col min="6" max="16384" width="8.85546875" style="10"/>
  </cols>
  <sheetData>
    <row r="1" spans="1:5" x14ac:dyDescent="0.25">
      <c r="A1" s="52" t="s">
        <v>279</v>
      </c>
    </row>
    <row r="2" spans="1:5" x14ac:dyDescent="0.25">
      <c r="A2" s="52" t="s">
        <v>280</v>
      </c>
    </row>
    <row r="3" spans="1:5" x14ac:dyDescent="0.25">
      <c r="A3" s="258"/>
      <c r="D3" s="19"/>
      <c r="E3" s="19"/>
    </row>
    <row r="4" spans="1:5" x14ac:dyDescent="0.25">
      <c r="C4" s="21" t="s">
        <v>276</v>
      </c>
      <c r="D4" s="19"/>
      <c r="E4" s="19"/>
    </row>
    <row r="5" spans="1:5" x14ac:dyDescent="0.25">
      <c r="A5" s="15" t="s">
        <v>277</v>
      </c>
      <c r="B5" s="13" t="s">
        <v>186</v>
      </c>
      <c r="C5" s="22" t="s">
        <v>188</v>
      </c>
      <c r="D5" s="9"/>
      <c r="E5" s="9"/>
    </row>
    <row r="6" spans="1:5" x14ac:dyDescent="0.25">
      <c r="A6" s="8"/>
      <c r="B6" s="16" t="s">
        <v>122</v>
      </c>
      <c r="C6" s="29" t="s">
        <v>7</v>
      </c>
      <c r="D6" s="25"/>
      <c r="E6" s="9"/>
    </row>
    <row r="7" spans="1:5" ht="63" x14ac:dyDescent="0.25">
      <c r="A7" s="426" t="s">
        <v>505</v>
      </c>
      <c r="B7" s="427" t="s">
        <v>281</v>
      </c>
      <c r="C7" s="428">
        <v>9</v>
      </c>
      <c r="D7" s="25"/>
      <c r="E7" s="9"/>
    </row>
    <row r="8" spans="1:5" x14ac:dyDescent="0.25">
      <c r="C8" s="18"/>
      <c r="D8" s="20"/>
      <c r="E8" s="9"/>
    </row>
    <row r="9" spans="1:5" x14ac:dyDescent="0.25">
      <c r="A9" s="11" t="s">
        <v>278</v>
      </c>
      <c r="C9" s="18"/>
      <c r="D9" s="24"/>
      <c r="E9" s="18"/>
    </row>
    <row r="10" spans="1:5" ht="85.5" customHeight="1" x14ac:dyDescent="0.25">
      <c r="A10" s="604" t="s">
        <v>493</v>
      </c>
      <c r="B10" s="604"/>
      <c r="C10" s="604"/>
      <c r="D10" s="24"/>
      <c r="E10" s="18"/>
    </row>
    <row r="11" spans="1:5" x14ac:dyDescent="0.25">
      <c r="C11" s="18"/>
      <c r="D11" s="24"/>
      <c r="E11" s="18"/>
    </row>
    <row r="12" spans="1:5" x14ac:dyDescent="0.25">
      <c r="C12" s="18"/>
      <c r="D12" s="24"/>
      <c r="E12" s="18"/>
    </row>
    <row r="13" spans="1:5" x14ac:dyDescent="0.25">
      <c r="C13" s="18"/>
      <c r="D13" s="24"/>
      <c r="E13" s="18"/>
    </row>
    <row r="14" spans="1:5" x14ac:dyDescent="0.25">
      <c r="C14" s="18"/>
      <c r="D14" s="24"/>
      <c r="E14" s="18"/>
    </row>
    <row r="15" spans="1:5" x14ac:dyDescent="0.25">
      <c r="C15" s="18"/>
      <c r="D15" s="24"/>
      <c r="E15" s="18"/>
    </row>
    <row r="16" spans="1:5" x14ac:dyDescent="0.25">
      <c r="C16" s="18"/>
      <c r="D16" s="24"/>
      <c r="E16" s="18"/>
    </row>
    <row r="17" spans="3:5" x14ac:dyDescent="0.25">
      <c r="C17" s="18"/>
      <c r="D17" s="24"/>
      <c r="E17" s="18"/>
    </row>
    <row r="18" spans="3:5" x14ac:dyDescent="0.25">
      <c r="C18" s="18"/>
      <c r="D18" s="24"/>
      <c r="E18" s="18"/>
    </row>
    <row r="19" spans="3:5" x14ac:dyDescent="0.25">
      <c r="C19" s="18"/>
      <c r="D19" s="24"/>
      <c r="E19" s="18"/>
    </row>
    <row r="20" spans="3:5" x14ac:dyDescent="0.25">
      <c r="C20" s="18"/>
      <c r="D20" s="24"/>
      <c r="E20" s="18"/>
    </row>
    <row r="21" spans="3:5" x14ac:dyDescent="0.25">
      <c r="C21" s="18"/>
      <c r="D21" s="24"/>
      <c r="E21" s="18"/>
    </row>
    <row r="22" spans="3:5" x14ac:dyDescent="0.25">
      <c r="C22" s="18"/>
      <c r="D22" s="24"/>
      <c r="E22" s="18"/>
    </row>
    <row r="23" spans="3:5" x14ac:dyDescent="0.25">
      <c r="C23" s="18"/>
      <c r="D23" s="24"/>
      <c r="E23" s="18"/>
    </row>
    <row r="24" spans="3:5" x14ac:dyDescent="0.25">
      <c r="C24" s="18"/>
      <c r="D24" s="24"/>
      <c r="E24" s="18"/>
    </row>
    <row r="25" spans="3:5" x14ac:dyDescent="0.25">
      <c r="C25" s="18"/>
      <c r="D25" s="24"/>
      <c r="E25" s="18"/>
    </row>
    <row r="26" spans="3:5" x14ac:dyDescent="0.25">
      <c r="D26" s="24"/>
    </row>
    <row r="27" spans="3:5" x14ac:dyDescent="0.25">
      <c r="D27" s="24"/>
    </row>
    <row r="28" spans="3:5" x14ac:dyDescent="0.25">
      <c r="D28" s="24"/>
    </row>
    <row r="29" spans="3:5" x14ac:dyDescent="0.25">
      <c r="D29" s="24"/>
    </row>
    <row r="30" spans="3:5" x14ac:dyDescent="0.25">
      <c r="D30" s="24"/>
    </row>
    <row r="31" spans="3:5" x14ac:dyDescent="0.25">
      <c r="D31" s="24"/>
    </row>
    <row r="32" spans="3:5" x14ac:dyDescent="0.25">
      <c r="D32" s="24"/>
    </row>
    <row r="33" spans="4:4" x14ac:dyDescent="0.25">
      <c r="D33" s="24"/>
    </row>
    <row r="34" spans="4:4" x14ac:dyDescent="0.25">
      <c r="D34" s="24"/>
    </row>
    <row r="35" spans="4:4" x14ac:dyDescent="0.25">
      <c r="D35" s="24"/>
    </row>
  </sheetData>
  <mergeCells count="1">
    <mergeCell ref="A10:C1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IV63"/>
  <sheetViews>
    <sheetView zoomScaleNormal="100" workbookViewId="0">
      <selection sqref="A1:IV65536"/>
    </sheetView>
  </sheetViews>
  <sheetFormatPr defaultColWidth="8.85546875" defaultRowHeight="15.2" customHeight="1" x14ac:dyDescent="0.25"/>
  <cols>
    <col min="1" max="1" width="2.42578125" style="10" customWidth="1"/>
    <col min="2" max="2" width="58.28515625" style="10" customWidth="1"/>
    <col min="3" max="3" width="13.85546875" style="10" customWidth="1"/>
    <col min="4" max="4" width="15.5703125" style="10" customWidth="1"/>
    <col min="5" max="245" width="8.85546875" style="10"/>
    <col min="246" max="246" width="2.42578125" style="10" customWidth="1"/>
    <col min="247" max="247" width="64.5703125" style="10" customWidth="1"/>
    <col min="248" max="248" width="16.7109375" style="10" customWidth="1"/>
    <col min="249" max="249" width="15.5703125" style="10" customWidth="1"/>
    <col min="250" max="250" width="13.42578125" style="10" customWidth="1"/>
    <col min="251" max="16384" width="8.85546875" style="10"/>
  </cols>
  <sheetData>
    <row r="1" spans="1:245" ht="15.2" customHeight="1" x14ac:dyDescent="0.25">
      <c r="A1" s="11"/>
      <c r="B1" s="535" t="s">
        <v>147</v>
      </c>
      <c r="C1" s="535"/>
      <c r="D1" s="536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</row>
    <row r="2" spans="1:245" ht="15.2" customHeight="1" x14ac:dyDescent="0.25">
      <c r="A2" s="11"/>
      <c r="B2" s="535"/>
      <c r="C2" s="535"/>
      <c r="D2" s="536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</row>
    <row r="3" spans="1:245" ht="15.2" customHeight="1" x14ac:dyDescent="0.25">
      <c r="B3" s="535"/>
      <c r="C3" s="535"/>
      <c r="D3" s="536"/>
    </row>
    <row r="4" spans="1:245" ht="15.2" customHeight="1" x14ac:dyDescent="0.25">
      <c r="B4" s="30"/>
      <c r="C4" s="30"/>
      <c r="D4" s="537" t="s">
        <v>38</v>
      </c>
    </row>
    <row r="5" spans="1:245" ht="30" customHeight="1" x14ac:dyDescent="0.25">
      <c r="B5" s="43" t="s">
        <v>641</v>
      </c>
      <c r="C5" s="538" t="s">
        <v>204</v>
      </c>
      <c r="D5" s="539" t="s">
        <v>642</v>
      </c>
    </row>
    <row r="6" spans="1:245" ht="15.2" customHeight="1" x14ac:dyDescent="0.25">
      <c r="B6" s="44" t="s">
        <v>643</v>
      </c>
      <c r="C6" s="61" t="s">
        <v>77</v>
      </c>
      <c r="D6" s="44" t="s">
        <v>165</v>
      </c>
    </row>
    <row r="7" spans="1:245" ht="15.2" customHeight="1" x14ac:dyDescent="0.25">
      <c r="B7" s="45"/>
      <c r="C7" s="51"/>
      <c r="D7" s="45" t="s">
        <v>47</v>
      </c>
    </row>
    <row r="8" spans="1:245" ht="15.2" customHeight="1" x14ac:dyDescent="0.25">
      <c r="B8" s="43"/>
      <c r="C8" s="587"/>
      <c r="D8" s="44"/>
    </row>
    <row r="9" spans="1:245" ht="15.2" customHeight="1" x14ac:dyDescent="0.25">
      <c r="B9" s="540" t="s">
        <v>48</v>
      </c>
      <c r="C9" s="42"/>
      <c r="D9" s="487"/>
    </row>
    <row r="10" spans="1:245" ht="15.2" customHeight="1" x14ac:dyDescent="0.25">
      <c r="B10" s="49" t="s">
        <v>76</v>
      </c>
      <c r="C10" s="46" t="s">
        <v>644</v>
      </c>
      <c r="D10" s="255">
        <v>2116</v>
      </c>
    </row>
    <row r="11" spans="1:245" ht="15.2" customHeight="1" x14ac:dyDescent="0.25">
      <c r="B11" s="49" t="s">
        <v>59</v>
      </c>
      <c r="C11" s="46">
        <v>20</v>
      </c>
      <c r="D11" s="255">
        <v>2863</v>
      </c>
    </row>
    <row r="12" spans="1:245" ht="15.2" customHeight="1" x14ac:dyDescent="0.25">
      <c r="B12" s="49" t="s">
        <v>645</v>
      </c>
      <c r="C12" s="46">
        <v>20</v>
      </c>
      <c r="D12" s="255">
        <v>2863</v>
      </c>
    </row>
    <row r="13" spans="1:245" ht="16.5" customHeight="1" x14ac:dyDescent="0.25">
      <c r="B13" s="49" t="s">
        <v>49</v>
      </c>
      <c r="C13" s="46">
        <v>14</v>
      </c>
      <c r="D13" s="255">
        <v>2300</v>
      </c>
    </row>
    <row r="14" spans="1:245" ht="16.5" customHeight="1" x14ac:dyDescent="0.25">
      <c r="B14" s="588" t="s">
        <v>685</v>
      </c>
      <c r="C14" s="46">
        <v>50</v>
      </c>
      <c r="D14" s="255">
        <v>4250</v>
      </c>
    </row>
    <row r="15" spans="1:245" ht="16.5" customHeight="1" x14ac:dyDescent="0.25">
      <c r="B15" s="49" t="s">
        <v>686</v>
      </c>
      <c r="C15" s="46">
        <v>160</v>
      </c>
      <c r="D15" s="255">
        <v>12500</v>
      </c>
    </row>
    <row r="16" spans="1:245" ht="15.2" customHeight="1" x14ac:dyDescent="0.25">
      <c r="B16" s="49"/>
      <c r="C16" s="46"/>
      <c r="D16" s="488"/>
    </row>
    <row r="17" spans="2:4" ht="14.25" customHeight="1" x14ac:dyDescent="0.25">
      <c r="B17" s="79" t="s">
        <v>132</v>
      </c>
      <c r="C17" s="46"/>
      <c r="D17" s="488"/>
    </row>
    <row r="18" spans="2:4" ht="15.2" customHeight="1" x14ac:dyDescent="0.25">
      <c r="B18" s="49" t="s">
        <v>646</v>
      </c>
      <c r="C18" s="46">
        <v>45</v>
      </c>
      <c r="D18" s="255">
        <v>6000</v>
      </c>
    </row>
    <row r="19" spans="2:4" ht="15.2" customHeight="1" x14ac:dyDescent="0.25">
      <c r="B19" s="49" t="s">
        <v>261</v>
      </c>
      <c r="C19" s="46"/>
      <c r="D19" s="255">
        <v>959</v>
      </c>
    </row>
    <row r="20" spans="2:4" ht="15.2" customHeight="1" x14ac:dyDescent="0.25">
      <c r="B20" s="49" t="s">
        <v>667</v>
      </c>
      <c r="C20" s="46"/>
      <c r="D20" s="255">
        <v>1422</v>
      </c>
    </row>
    <row r="21" spans="2:4" ht="15.2" customHeight="1" x14ac:dyDescent="0.25">
      <c r="B21" s="541" t="s">
        <v>668</v>
      </c>
      <c r="C21" s="46"/>
      <c r="D21" s="255">
        <v>1451</v>
      </c>
    </row>
    <row r="22" spans="2:4" ht="15.2" customHeight="1" x14ac:dyDescent="0.25">
      <c r="B22" s="49" t="s">
        <v>148</v>
      </c>
      <c r="C22" s="46"/>
      <c r="D22" s="255">
        <v>2234</v>
      </c>
    </row>
    <row r="23" spans="2:4" ht="33.75" customHeight="1" x14ac:dyDescent="0.25">
      <c r="B23" s="541" t="s">
        <v>687</v>
      </c>
      <c r="C23" s="589">
        <v>4</v>
      </c>
      <c r="D23" s="255">
        <v>2295</v>
      </c>
    </row>
    <row r="24" spans="2:4" ht="15.2" customHeight="1" x14ac:dyDescent="0.25">
      <c r="B24" s="49" t="s">
        <v>149</v>
      </c>
      <c r="C24" s="46"/>
      <c r="D24" s="255">
        <v>2108</v>
      </c>
    </row>
    <row r="25" spans="2:4" ht="15.2" customHeight="1" x14ac:dyDescent="0.25">
      <c r="B25" s="49" t="s">
        <v>187</v>
      </c>
      <c r="C25" s="46"/>
      <c r="D25" s="255">
        <v>1583</v>
      </c>
    </row>
    <row r="26" spans="2:4" ht="15.2" customHeight="1" x14ac:dyDescent="0.25">
      <c r="B26" s="49" t="s">
        <v>18</v>
      </c>
      <c r="C26" s="46"/>
      <c r="D26" s="255">
        <v>1407</v>
      </c>
    </row>
    <row r="27" spans="2:4" ht="15.2" customHeight="1" x14ac:dyDescent="0.25">
      <c r="B27" s="541" t="s">
        <v>461</v>
      </c>
      <c r="C27" s="46"/>
      <c r="D27" s="255">
        <v>1345</v>
      </c>
    </row>
    <row r="28" spans="2:4" ht="15.2" customHeight="1" x14ac:dyDescent="0.25">
      <c r="B28" s="49" t="s">
        <v>201</v>
      </c>
      <c r="C28" s="46"/>
      <c r="D28" s="255">
        <v>1859</v>
      </c>
    </row>
    <row r="29" spans="2:4" ht="15.2" customHeight="1" x14ac:dyDescent="0.25">
      <c r="B29" s="541" t="s">
        <v>647</v>
      </c>
      <c r="C29" s="46">
        <v>5</v>
      </c>
      <c r="D29" s="255">
        <v>1450</v>
      </c>
    </row>
    <row r="30" spans="2:4" ht="30.75" customHeight="1" x14ac:dyDescent="0.25">
      <c r="B30" s="541" t="s">
        <v>648</v>
      </c>
      <c r="C30" s="542" t="s">
        <v>649</v>
      </c>
      <c r="D30" s="255">
        <v>2000</v>
      </c>
    </row>
    <row r="31" spans="2:4" ht="15.2" customHeight="1" x14ac:dyDescent="0.25">
      <c r="B31" s="49" t="s">
        <v>650</v>
      </c>
      <c r="C31" s="46">
        <v>4.4000000000000004</v>
      </c>
      <c r="D31" s="255">
        <v>1650</v>
      </c>
    </row>
    <row r="32" spans="2:4" ht="15.2" customHeight="1" x14ac:dyDescent="0.25">
      <c r="B32" s="49" t="s">
        <v>651</v>
      </c>
      <c r="C32" s="46">
        <v>20</v>
      </c>
      <c r="D32" s="255">
        <v>2000</v>
      </c>
    </row>
    <row r="33" spans="2:256" ht="34.5" customHeight="1" x14ac:dyDescent="0.25">
      <c r="B33" s="408" t="s">
        <v>462</v>
      </c>
      <c r="C33" s="46"/>
      <c r="D33" s="255">
        <v>2016</v>
      </c>
    </row>
    <row r="34" spans="2:256" ht="18.75" customHeight="1" x14ac:dyDescent="0.25">
      <c r="B34" s="49" t="s">
        <v>202</v>
      </c>
      <c r="C34" s="46"/>
      <c r="D34" s="255">
        <v>1947</v>
      </c>
    </row>
    <row r="35" spans="2:256" ht="20.25" customHeight="1" x14ac:dyDescent="0.25">
      <c r="B35" s="49" t="s">
        <v>262</v>
      </c>
      <c r="C35" s="46"/>
      <c r="D35" s="255">
        <v>1900</v>
      </c>
    </row>
    <row r="36" spans="2:256" ht="21" customHeight="1" x14ac:dyDescent="0.25">
      <c r="B36" s="54" t="s">
        <v>93</v>
      </c>
      <c r="C36" s="51"/>
      <c r="D36" s="543">
        <v>117</v>
      </c>
    </row>
    <row r="37" spans="2:256" ht="24" customHeight="1" x14ac:dyDescent="0.25">
      <c r="B37" s="41" t="s">
        <v>65</v>
      </c>
      <c r="C37" s="40"/>
      <c r="D37" s="544"/>
    </row>
    <row r="38" spans="2:256" ht="46.5" customHeight="1" x14ac:dyDescent="0.25">
      <c r="B38" s="595" t="s">
        <v>293</v>
      </c>
      <c r="C38" s="605"/>
      <c r="D38" s="605"/>
    </row>
    <row r="39" spans="2:256" ht="45" customHeight="1" x14ac:dyDescent="0.25">
      <c r="B39" s="595" t="s">
        <v>549</v>
      </c>
      <c r="C39" s="605"/>
      <c r="D39" s="605"/>
    </row>
    <row r="40" spans="2:256" ht="69.75" customHeight="1" x14ac:dyDescent="0.25">
      <c r="B40" s="595" t="s">
        <v>550</v>
      </c>
      <c r="C40" s="605"/>
      <c r="D40" s="605"/>
    </row>
    <row r="41" spans="2:256" ht="62.25" customHeight="1" x14ac:dyDescent="0.25">
      <c r="B41" s="595" t="s">
        <v>341</v>
      </c>
      <c r="C41" s="595"/>
      <c r="D41" s="595"/>
    </row>
    <row r="42" spans="2:256" ht="35.25" customHeight="1" x14ac:dyDescent="0.25">
      <c r="B42" s="595" t="s">
        <v>652</v>
      </c>
      <c r="C42" s="595"/>
      <c r="D42" s="595"/>
    </row>
    <row r="43" spans="2:256" ht="50.25" customHeight="1" x14ac:dyDescent="0.25">
      <c r="B43" s="225"/>
      <c r="C43" s="218"/>
    </row>
    <row r="44" spans="2:256" ht="31.5" customHeight="1" x14ac:dyDescent="0.25">
      <c r="B44" s="225"/>
      <c r="C44" s="219"/>
      <c r="IL44" s="129"/>
      <c r="IM44" s="129"/>
      <c r="IN44" s="129"/>
      <c r="IO44" s="129"/>
      <c r="IP44" s="129"/>
      <c r="IQ44" s="129"/>
      <c r="IR44" s="129"/>
      <c r="IS44" s="129"/>
      <c r="IT44" s="129"/>
      <c r="IU44" s="129"/>
      <c r="IV44" s="129"/>
    </row>
    <row r="45" spans="2:256" ht="15.2" customHeight="1" x14ac:dyDescent="0.25">
      <c r="IL45" s="129"/>
      <c r="IM45" s="129"/>
      <c r="IN45" s="129"/>
      <c r="IO45" s="129"/>
      <c r="IP45" s="129"/>
      <c r="IQ45" s="129"/>
      <c r="IR45" s="129"/>
      <c r="IS45" s="129"/>
      <c r="IT45" s="129"/>
      <c r="IU45" s="129"/>
      <c r="IV45" s="129"/>
    </row>
    <row r="46" spans="2:256" ht="15.2" customHeight="1" x14ac:dyDescent="0.25">
      <c r="IL46" s="129"/>
      <c r="IM46" s="129"/>
      <c r="IN46" s="129"/>
      <c r="IO46" s="129"/>
      <c r="IP46" s="129"/>
      <c r="IQ46" s="129"/>
      <c r="IR46" s="129"/>
      <c r="IS46" s="129"/>
      <c r="IT46" s="129"/>
      <c r="IU46" s="129"/>
      <c r="IV46" s="129"/>
    </row>
    <row r="47" spans="2:256" ht="15.2" customHeight="1" x14ac:dyDescent="0.25">
      <c r="IL47" s="129"/>
      <c r="IM47" s="129"/>
      <c r="IN47" s="129"/>
      <c r="IO47" s="129"/>
      <c r="IP47" s="129"/>
      <c r="IQ47" s="129"/>
      <c r="IR47" s="129"/>
      <c r="IS47" s="129"/>
      <c r="IT47" s="129"/>
      <c r="IU47" s="129"/>
      <c r="IV47" s="129"/>
    </row>
    <row r="49" spans="2:256" ht="15.2" customHeight="1" x14ac:dyDescent="0.25">
      <c r="B49" s="55"/>
    </row>
    <row r="50" spans="2:256" ht="15.2" customHeight="1" x14ac:dyDescent="0.25">
      <c r="B50" s="55"/>
    </row>
    <row r="51" spans="2:256" ht="15.2" customHeight="1" x14ac:dyDescent="0.25">
      <c r="B51" s="55"/>
    </row>
    <row r="52" spans="2:256" ht="15.2" customHeight="1" x14ac:dyDescent="0.25">
      <c r="B52" s="224"/>
      <c r="C52" s="217"/>
      <c r="IL52" s="129"/>
      <c r="IM52" s="129"/>
      <c r="IN52" s="129"/>
      <c r="IO52" s="129"/>
      <c r="IP52" s="129"/>
      <c r="IQ52" s="129"/>
      <c r="IR52" s="129"/>
      <c r="IS52" s="129"/>
      <c r="IT52" s="129"/>
      <c r="IU52" s="129"/>
      <c r="IV52" s="129"/>
    </row>
    <row r="53" spans="2:256" ht="15.2" customHeight="1" x14ac:dyDescent="0.25">
      <c r="B53" s="225"/>
      <c r="C53" s="218"/>
      <c r="IL53" s="129"/>
      <c r="IM53" s="129"/>
      <c r="IN53" s="129"/>
      <c r="IO53" s="129"/>
      <c r="IP53" s="129"/>
      <c r="IQ53" s="129"/>
      <c r="IR53" s="129"/>
      <c r="IS53" s="129"/>
      <c r="IT53" s="129"/>
      <c r="IU53" s="129"/>
      <c r="IV53" s="129"/>
    </row>
    <row r="54" spans="2:256" ht="15.2" customHeight="1" x14ac:dyDescent="0.25">
      <c r="B54" s="225"/>
      <c r="C54" s="219"/>
      <c r="IL54" s="129"/>
      <c r="IM54" s="129"/>
      <c r="IN54" s="129"/>
      <c r="IO54" s="129"/>
      <c r="IP54" s="129"/>
      <c r="IQ54" s="129"/>
      <c r="IR54" s="129"/>
      <c r="IS54" s="129"/>
      <c r="IT54" s="129"/>
      <c r="IU54" s="129"/>
      <c r="IV54" s="129"/>
    </row>
    <row r="59" spans="2:256" ht="15.2" customHeight="1" x14ac:dyDescent="0.25">
      <c r="B59" s="221"/>
      <c r="IL59" s="129"/>
      <c r="IM59" s="129"/>
      <c r="IN59" s="129"/>
      <c r="IO59" s="129"/>
      <c r="IP59" s="129"/>
      <c r="IQ59" s="129"/>
      <c r="IR59" s="129"/>
      <c r="IS59" s="129"/>
      <c r="IT59" s="129"/>
      <c r="IU59" s="129"/>
      <c r="IV59" s="129"/>
    </row>
    <row r="60" spans="2:256" ht="15.2" customHeight="1" x14ac:dyDescent="0.25">
      <c r="B60" s="221"/>
      <c r="IL60" s="129"/>
      <c r="IM60" s="129"/>
      <c r="IN60" s="129"/>
      <c r="IO60" s="129"/>
      <c r="IP60" s="129"/>
      <c r="IQ60" s="129"/>
      <c r="IR60" s="129"/>
      <c r="IS60" s="129"/>
      <c r="IT60" s="129"/>
      <c r="IU60" s="129"/>
      <c r="IV60" s="129"/>
    </row>
    <row r="63" spans="2:256" ht="15.2" customHeight="1" x14ac:dyDescent="0.25">
      <c r="B63" s="153"/>
      <c r="C63" s="153"/>
      <c r="IL63" s="129"/>
      <c r="IM63" s="129"/>
      <c r="IN63" s="129"/>
      <c r="IO63" s="129"/>
      <c r="IP63" s="129"/>
      <c r="IQ63" s="129"/>
      <c r="IR63" s="129"/>
      <c r="IS63" s="129"/>
      <c r="IT63" s="129"/>
      <c r="IU63" s="129"/>
      <c r="IV63" s="129"/>
    </row>
  </sheetData>
  <mergeCells count="5">
    <mergeCell ref="B40:D40"/>
    <mergeCell ref="B41:D41"/>
    <mergeCell ref="B42:D42"/>
    <mergeCell ref="B38:D38"/>
    <mergeCell ref="B39:D39"/>
  </mergeCells>
  <phoneticPr fontId="11" type="noConversion"/>
  <pageMargins left="0.59055118110236227" right="0" top="0.27559055118110237" bottom="0.35433070866141736" header="0" footer="0"/>
  <pageSetup paperSize="9" scale="9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E24"/>
  <sheetViews>
    <sheetView zoomScaleNormal="100" workbookViewId="0">
      <pane xSplit="1" topLeftCell="B1" activePane="topRight" state="frozenSplit"/>
      <selection pane="topRight" activeCell="E23" sqref="E23"/>
    </sheetView>
  </sheetViews>
  <sheetFormatPr defaultColWidth="8.85546875" defaultRowHeight="15.75" x14ac:dyDescent="0.25"/>
  <cols>
    <col min="1" max="1" width="58" style="10" customWidth="1"/>
    <col min="2" max="2" width="16.140625" style="18" customWidth="1"/>
    <col min="3" max="3" width="17.28515625" style="18" customWidth="1"/>
    <col min="4" max="4" width="17.85546875" style="10" customWidth="1"/>
    <col min="5" max="5" width="12.5703125" style="10" customWidth="1"/>
    <col min="6" max="16384" width="8.85546875" style="10"/>
  </cols>
  <sheetData>
    <row r="1" spans="1:5" s="11" customFormat="1" x14ac:dyDescent="0.25">
      <c r="A1" s="11" t="s">
        <v>166</v>
      </c>
      <c r="B1" s="18"/>
      <c r="C1" s="10"/>
    </row>
    <row r="3" spans="1:5" x14ac:dyDescent="0.25">
      <c r="C3" s="21" t="s">
        <v>179</v>
      </c>
      <c r="D3" s="19"/>
      <c r="E3" s="19"/>
    </row>
    <row r="4" spans="1:5" x14ac:dyDescent="0.25">
      <c r="A4" s="13" t="s">
        <v>116</v>
      </c>
      <c r="B4" s="15" t="s">
        <v>186</v>
      </c>
      <c r="C4" s="13" t="s">
        <v>188</v>
      </c>
      <c r="D4" s="9"/>
      <c r="E4" s="9"/>
    </row>
    <row r="5" spans="1:5" x14ac:dyDescent="0.25">
      <c r="A5" s="17"/>
      <c r="B5" s="8" t="s">
        <v>122</v>
      </c>
      <c r="C5" s="16" t="s">
        <v>7</v>
      </c>
      <c r="D5" s="25"/>
      <c r="E5" s="9"/>
    </row>
    <row r="6" spans="1:5" ht="31.5" x14ac:dyDescent="0.25">
      <c r="A6" s="409" t="s">
        <v>471</v>
      </c>
      <c r="B6" s="9" t="s">
        <v>200</v>
      </c>
      <c r="C6" s="5">
        <v>482</v>
      </c>
      <c r="D6" s="9"/>
      <c r="E6" s="19"/>
    </row>
    <row r="7" spans="1:5" ht="31.5" x14ac:dyDescent="0.25">
      <c r="A7" s="338" t="s">
        <v>470</v>
      </c>
      <c r="B7" s="9" t="s">
        <v>200</v>
      </c>
      <c r="C7" s="5">
        <v>440</v>
      </c>
      <c r="D7" s="20"/>
      <c r="E7" s="20"/>
    </row>
    <row r="8" spans="1:5" x14ac:dyDescent="0.25">
      <c r="A8" s="3" t="s">
        <v>208</v>
      </c>
      <c r="B8" s="9" t="s">
        <v>162</v>
      </c>
      <c r="C8" s="48"/>
      <c r="D8" s="20"/>
      <c r="E8" s="20"/>
    </row>
    <row r="9" spans="1:5" x14ac:dyDescent="0.25">
      <c r="A9" s="3" t="s">
        <v>198</v>
      </c>
      <c r="B9" s="9"/>
      <c r="C9" s="48" t="s">
        <v>15</v>
      </c>
      <c r="D9" s="20"/>
      <c r="E9" s="20"/>
    </row>
    <row r="10" spans="1:5" x14ac:dyDescent="0.25">
      <c r="A10" s="3" t="s">
        <v>212</v>
      </c>
      <c r="B10" s="9"/>
      <c r="C10" s="48">
        <v>16</v>
      </c>
      <c r="D10" s="20"/>
      <c r="E10" s="20"/>
    </row>
    <row r="11" spans="1:5" x14ac:dyDescent="0.25">
      <c r="A11" s="3" t="s">
        <v>199</v>
      </c>
      <c r="B11" s="9"/>
      <c r="C11" s="48">
        <v>24</v>
      </c>
      <c r="D11" s="20"/>
      <c r="E11" s="20"/>
    </row>
    <row r="12" spans="1:5" ht="31.5" x14ac:dyDescent="0.25">
      <c r="A12" s="338" t="s">
        <v>688</v>
      </c>
      <c r="B12" s="9" t="s">
        <v>200</v>
      </c>
      <c r="C12" s="63">
        <v>9.5</v>
      </c>
      <c r="D12" s="20"/>
      <c r="E12" s="20"/>
    </row>
    <row r="13" spans="1:5" x14ac:dyDescent="0.25">
      <c r="A13" s="49" t="s">
        <v>689</v>
      </c>
      <c r="B13" s="46" t="s">
        <v>167</v>
      </c>
      <c r="C13" s="63">
        <v>398</v>
      </c>
      <c r="D13" s="20"/>
      <c r="E13" s="20"/>
    </row>
    <row r="14" spans="1:5" x14ac:dyDescent="0.25">
      <c r="A14" s="49" t="s">
        <v>690</v>
      </c>
      <c r="B14" s="46" t="s">
        <v>167</v>
      </c>
      <c r="C14" s="63">
        <v>583</v>
      </c>
      <c r="D14" s="20"/>
      <c r="E14" s="20"/>
    </row>
    <row r="15" spans="1:5" x14ac:dyDescent="0.25">
      <c r="A15" s="49" t="s">
        <v>691</v>
      </c>
      <c r="B15" s="46" t="s">
        <v>167</v>
      </c>
      <c r="C15" s="63">
        <v>500</v>
      </c>
      <c r="D15" s="20"/>
      <c r="E15" s="20"/>
    </row>
    <row r="16" spans="1:5" x14ac:dyDescent="0.25">
      <c r="A16" s="49" t="s">
        <v>692</v>
      </c>
      <c r="B16" s="46" t="s">
        <v>167</v>
      </c>
      <c r="C16" s="63">
        <v>704</v>
      </c>
      <c r="D16" s="20"/>
      <c r="E16" s="20"/>
    </row>
    <row r="17" spans="1:5" x14ac:dyDescent="0.25">
      <c r="A17" s="49" t="s">
        <v>693</v>
      </c>
      <c r="B17" s="46" t="s">
        <v>167</v>
      </c>
      <c r="C17" s="63">
        <v>772</v>
      </c>
      <c r="D17" s="20"/>
      <c r="E17" s="20"/>
    </row>
    <row r="18" spans="1:5" ht="31.5" x14ac:dyDescent="0.25">
      <c r="A18" s="429" t="s">
        <v>694</v>
      </c>
      <c r="B18" s="222" t="s">
        <v>167</v>
      </c>
      <c r="C18" s="98">
        <v>542</v>
      </c>
      <c r="D18" s="20"/>
      <c r="E18" s="20"/>
    </row>
    <row r="19" spans="1:5" x14ac:dyDescent="0.25">
      <c r="A19" s="11" t="s">
        <v>78</v>
      </c>
      <c r="D19" s="19"/>
      <c r="E19" s="19"/>
    </row>
    <row r="20" spans="1:5" ht="33.75" customHeight="1" x14ac:dyDescent="0.25">
      <c r="A20" s="602" t="s">
        <v>495</v>
      </c>
      <c r="B20" s="602"/>
      <c r="C20" s="602"/>
    </row>
    <row r="21" spans="1:5" ht="45.75" customHeight="1" x14ac:dyDescent="0.25">
      <c r="A21" s="602" t="s">
        <v>496</v>
      </c>
      <c r="B21" s="602"/>
      <c r="C21" s="602"/>
    </row>
    <row r="22" spans="1:5" ht="46.5" customHeight="1" x14ac:dyDescent="0.25">
      <c r="A22" s="602" t="s">
        <v>472</v>
      </c>
      <c r="B22" s="602"/>
      <c r="C22" s="602"/>
    </row>
    <row r="23" spans="1:5" ht="48" customHeight="1" x14ac:dyDescent="0.25">
      <c r="A23" s="602" t="s">
        <v>473</v>
      </c>
      <c r="B23" s="602"/>
      <c r="C23" s="602"/>
    </row>
    <row r="24" spans="1:5" ht="48" customHeight="1" x14ac:dyDescent="0.25">
      <c r="A24" s="602" t="s">
        <v>494</v>
      </c>
      <c r="B24" s="602"/>
      <c r="C24" s="602"/>
    </row>
  </sheetData>
  <mergeCells count="5">
    <mergeCell ref="A20:C20"/>
    <mergeCell ref="A21:C21"/>
    <mergeCell ref="A22:C22"/>
    <mergeCell ref="A23:C23"/>
    <mergeCell ref="A24:C24"/>
  </mergeCells>
  <phoneticPr fontId="0" type="noConversion"/>
  <pageMargins left="0.70866141732283472" right="3.937007874015748E-2" top="0.59055118110236227" bottom="0.19685039370078741" header="0.23622047244094491" footer="0.19685039370078741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Содержание</vt:lpstr>
      <vt:lpstr>табл.1</vt:lpstr>
      <vt:lpstr>табл.1а</vt:lpstr>
      <vt:lpstr>табл.1б</vt:lpstr>
      <vt:lpstr>табл.2 </vt:lpstr>
      <vt:lpstr>табл.3</vt:lpstr>
      <vt:lpstr>табл.4</vt:lpstr>
      <vt:lpstr>табл.5а</vt:lpstr>
      <vt:lpstr>табл.6 </vt:lpstr>
      <vt:lpstr>табл.9</vt:lpstr>
      <vt:lpstr>табл.10</vt:lpstr>
      <vt:lpstr>табл.11</vt:lpstr>
      <vt:lpstr>табл.12</vt:lpstr>
      <vt:lpstr>табл.12а</vt:lpstr>
      <vt:lpstr>табл.13</vt:lpstr>
      <vt:lpstr>табл.14</vt:lpstr>
      <vt:lpstr>табл.16</vt:lpstr>
      <vt:lpstr>табл.21</vt:lpstr>
      <vt:lpstr>табл.26</vt:lpstr>
      <vt:lpstr>табл.29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</dc:title>
  <dc:creator>ASU</dc:creator>
  <cp:lastModifiedBy>Белоконь Ольга Сергеевна</cp:lastModifiedBy>
  <cp:lastPrinted>2021-10-14T08:55:25Z</cp:lastPrinted>
  <dcterms:created xsi:type="dcterms:W3CDTF">2004-01-27T07:16:46Z</dcterms:created>
  <dcterms:modified xsi:type="dcterms:W3CDTF">2021-10-14T09:37:43Z</dcterms:modified>
</cp:coreProperties>
</file>