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950" yWindow="18180" windowWidth="9420" windowHeight="1185" tabRatio="908" activeTab="19"/>
  </bookViews>
  <sheets>
    <sheet name="Содержание" sheetId="76" r:id="rId1"/>
    <sheet name="табл.1" sheetId="1" r:id="rId2"/>
    <sheet name="табл.1а" sheetId="2" r:id="rId3"/>
    <sheet name="табл.1б" sheetId="71" r:id="rId4"/>
    <sheet name="табл.2 " sheetId="60" r:id="rId5"/>
    <sheet name="табл.3" sheetId="3" r:id="rId6"/>
    <sheet name="табл.4" sheetId="81" r:id="rId7"/>
    <sheet name="табл.5а" sheetId="61" r:id="rId8"/>
    <sheet name="табл.6 " sheetId="9" r:id="rId9"/>
    <sheet name="табл.9" sheetId="12" r:id="rId10"/>
    <sheet name="табл.10" sheetId="40" r:id="rId11"/>
    <sheet name="табл.11" sheetId="84" r:id="rId12"/>
    <sheet name="табл.12" sheetId="78" r:id="rId13"/>
    <sheet name="табл.12а" sheetId="64" r:id="rId14"/>
    <sheet name="табл.13" sheetId="21" r:id="rId15"/>
    <sheet name="табл.14" sheetId="83" r:id="rId16"/>
    <sheet name="табл.16" sheetId="36" r:id="rId17"/>
    <sheet name="табл.21" sheetId="44" r:id="rId18"/>
    <sheet name="табл.26" sheetId="41" r:id="rId19"/>
    <sheet name="табл.29" sheetId="68" r:id="rId20"/>
  </sheets>
  <definedNames>
    <definedName name="_xlnm._FilterDatabase" localSheetId="9" hidden="1">табл.9!$A$1:$C$29</definedName>
  </definedNames>
  <calcPr calcId="145621"/>
</workbook>
</file>

<file path=xl/calcChain.xml><?xml version="1.0" encoding="utf-8"?>
<calcChain xmlns="http://schemas.openxmlformats.org/spreadsheetml/2006/main">
  <c r="F43" i="44" l="1"/>
  <c r="F49" i="44"/>
  <c r="F48" i="44"/>
  <c r="F47" i="44"/>
  <c r="F46" i="44"/>
  <c r="F42" i="44"/>
  <c r="F41" i="44"/>
  <c r="F40" i="44"/>
  <c r="F39" i="44"/>
  <c r="F38" i="44"/>
  <c r="F37" i="44"/>
  <c r="F36" i="44"/>
  <c r="F35" i="44"/>
  <c r="F34" i="44"/>
  <c r="F33" i="44"/>
  <c r="H32" i="44"/>
  <c r="F32" i="44"/>
  <c r="F31" i="44"/>
  <c r="H29" i="44"/>
  <c r="F29" i="44"/>
  <c r="H28" i="44"/>
  <c r="F28" i="44"/>
  <c r="H27" i="44"/>
  <c r="F27" i="44"/>
  <c r="H26" i="44"/>
  <c r="F26" i="44"/>
  <c r="H25" i="44"/>
  <c r="F25" i="44"/>
  <c r="H24" i="44"/>
  <c r="F24" i="44"/>
  <c r="H23" i="44"/>
  <c r="F22" i="44"/>
  <c r="F21" i="44"/>
  <c r="F20" i="44"/>
  <c r="F18" i="44"/>
  <c r="F17" i="44"/>
  <c r="F15" i="44"/>
  <c r="H14" i="44"/>
  <c r="J13" i="44"/>
  <c r="H13" i="44"/>
  <c r="H12" i="44"/>
  <c r="F12" i="44"/>
  <c r="C24" i="71"/>
  <c r="C25" i="71"/>
  <c r="C26" i="71"/>
  <c r="C27" i="71"/>
  <c r="C28" i="71"/>
  <c r="C29" i="71"/>
  <c r="C23" i="71"/>
  <c r="C20" i="71"/>
  <c r="C21" i="71"/>
  <c r="C19" i="71"/>
  <c r="C17" i="71"/>
  <c r="C13" i="71"/>
  <c r="C14" i="71"/>
  <c r="C15" i="71"/>
  <c r="C12" i="71"/>
  <c r="D62" i="21"/>
  <c r="D61" i="21"/>
  <c r="D60" i="21"/>
  <c r="D59" i="21"/>
  <c r="D58" i="21"/>
  <c r="D57" i="21"/>
  <c r="D56" i="21"/>
  <c r="D55" i="21"/>
  <c r="D54" i="21"/>
  <c r="D53" i="21"/>
  <c r="D52" i="21"/>
  <c r="D51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6" i="21"/>
  <c r="D35" i="21"/>
  <c r="D34" i="21"/>
  <c r="D33" i="21"/>
  <c r="D32" i="21"/>
  <c r="D31" i="21"/>
  <c r="D29" i="21"/>
  <c r="D27" i="21"/>
  <c r="D26" i="21"/>
  <c r="D25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B32" i="41"/>
  <c r="B31" i="41"/>
  <c r="B21" i="41"/>
  <c r="B20" i="41"/>
</calcChain>
</file>

<file path=xl/sharedStrings.xml><?xml version="1.0" encoding="utf-8"?>
<sst xmlns="http://schemas.openxmlformats.org/spreadsheetml/2006/main" count="1182" uniqueCount="728">
  <si>
    <t>ед.</t>
  </si>
  <si>
    <t>Таблица 16</t>
  </si>
  <si>
    <t xml:space="preserve">2. </t>
  </si>
  <si>
    <t xml:space="preserve">3. 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</si>
  <si>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</si>
  <si>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</si>
  <si>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</si>
  <si>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</si>
  <si>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</si>
  <si>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</si>
  <si>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</si>
  <si>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</si>
  <si>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</si>
  <si>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</si>
  <si>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>пропуск</t>
  </si>
  <si>
    <t>-</t>
  </si>
  <si>
    <t xml:space="preserve"> страница</t>
  </si>
  <si>
    <t>Таблица 26</t>
  </si>
  <si>
    <t>Тротуароуборочная машина</t>
  </si>
  <si>
    <t>Примечание к таблице 1 а:</t>
  </si>
  <si>
    <t>свидетельство</t>
  </si>
  <si>
    <t>Наименование работ и услуг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</si>
  <si>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</si>
  <si>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</si>
  <si>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</si>
  <si>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</si>
  <si>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</si>
  <si>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</si>
  <si>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</si>
  <si>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</si>
  <si>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</si>
  <si>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</si>
  <si>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</si>
  <si>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</si>
  <si>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</si>
  <si>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</si>
  <si>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</si>
  <si>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</si>
  <si>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</si>
  <si>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</si>
  <si>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</si>
  <si>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</si>
  <si>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</si>
  <si>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</si>
  <si>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</si>
  <si>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УСЛУГИ ТРАНСПОРТНО-ЭКСПЕДИТОРСКОЙ СЛУЖБЫ.</t>
  </si>
  <si>
    <t>1 услуга</t>
  </si>
  <si>
    <t>работы</t>
  </si>
  <si>
    <t>Краны</t>
  </si>
  <si>
    <t>Автокран</t>
  </si>
  <si>
    <t>Переградуировка оплачивается отдельно в размере 30% от стоимости ремонта прибора.</t>
  </si>
  <si>
    <t xml:space="preserve">4. </t>
  </si>
  <si>
    <t xml:space="preserve">5. </t>
  </si>
  <si>
    <t>курс обучения 1 человека</t>
  </si>
  <si>
    <t xml:space="preserve">                  Предрейсовый медосмотр</t>
  </si>
  <si>
    <t>Текущий ремонт счетчика 1-фазного индукционного</t>
  </si>
  <si>
    <t>Средний ремонт счетчика 1-фазного индукционного</t>
  </si>
  <si>
    <t>Текущий ремонт счетчика 3-фазного СА4У</t>
  </si>
  <si>
    <t>Средний ремонт счетчика 3-фазного СА4У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</si>
  <si>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</si>
  <si>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</si>
  <si>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</si>
  <si>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</si>
  <si>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3. Прочие грузы</t>
  </si>
  <si>
    <t>Испытание повышенным напряжением</t>
  </si>
  <si>
    <t>Примечание к таблице 5 а:</t>
  </si>
  <si>
    <t>Примечание к таблице 2:</t>
  </si>
  <si>
    <t>Дополнительные услуги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</si>
  <si>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</si>
  <si>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</si>
  <si>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</si>
  <si>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</si>
  <si>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</si>
  <si>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</si>
  <si>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</si>
  <si>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</si>
  <si>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Портальный кран Ганс, Форель</t>
  </si>
  <si>
    <t>тн</t>
  </si>
  <si>
    <t>Примечание к таблице 6:</t>
  </si>
  <si>
    <t>Текущий ремонт амперметра и вольтметра Э378 и других</t>
  </si>
  <si>
    <t>1.6.</t>
  </si>
  <si>
    <t>Средний ремонт амперметра и вольтметра Э378 и других</t>
  </si>
  <si>
    <t>1.7.</t>
  </si>
  <si>
    <t>1.8.</t>
  </si>
  <si>
    <t>1.9.</t>
  </si>
  <si>
    <t>1.10.</t>
  </si>
  <si>
    <t>Наименование услуг</t>
  </si>
  <si>
    <t>Таблица 12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</si>
  <si>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</si>
  <si>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</si>
  <si>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</si>
  <si>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</si>
  <si>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</si>
  <si>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Стоянка на яме механизации</t>
  </si>
  <si>
    <t>Оформление материального пропуска на вынос защитных средств и приборов</t>
  </si>
  <si>
    <t>Изготовление шунтов оплачивается отдельно в размере 30% от стоимости ремонта прибора.</t>
  </si>
  <si>
    <t>№ п/п</t>
  </si>
  <si>
    <t>Наименование услуги</t>
  </si>
  <si>
    <t>Ремонт электросчетчиков и электроизмерительных приборов</t>
  </si>
  <si>
    <t>1.1.</t>
  </si>
  <si>
    <t>Текущий ремонт амперметра М-45</t>
  </si>
  <si>
    <t>1.2.</t>
  </si>
  <si>
    <t>Средний ремонт амперметра М-45</t>
  </si>
  <si>
    <t>1.3.</t>
  </si>
  <si>
    <t>Текущий ремонт амперметра М-340</t>
  </si>
  <si>
    <t>1.4.</t>
  </si>
  <si>
    <t>Средний ремонт амперметра М-340</t>
  </si>
  <si>
    <t>1.5.</t>
  </si>
  <si>
    <t>Таблица 21</t>
  </si>
  <si>
    <t>1. Хранение груза на открытых и закрытых площадках.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</si>
  <si>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</si>
  <si>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</si>
  <si>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</si>
  <si>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</si>
  <si>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</si>
  <si>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шт.</t>
  </si>
  <si>
    <t xml:space="preserve">Наименование работ и услуг          </t>
  </si>
  <si>
    <t xml:space="preserve">1.2. Бочкотара                      </t>
  </si>
  <si>
    <t xml:space="preserve">1.3. Банкотара                                 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</si>
  <si>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</si>
  <si>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</si>
  <si>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</si>
  <si>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</si>
  <si>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</si>
  <si>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>чел.-час</t>
  </si>
  <si>
    <t xml:space="preserve"> услуга</t>
  </si>
  <si>
    <t xml:space="preserve">1. 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</si>
  <si>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</si>
  <si>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</si>
  <si>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</si>
  <si>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</si>
  <si>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</si>
  <si>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</si>
  <si>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</si>
  <si>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</si>
  <si>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</si>
  <si>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</si>
  <si>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</si>
  <si>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</si>
  <si>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Примечание к таблице 10:</t>
  </si>
  <si>
    <t>7.</t>
  </si>
  <si>
    <t>8.</t>
  </si>
  <si>
    <t>9.</t>
  </si>
  <si>
    <t>10.</t>
  </si>
  <si>
    <t>11.</t>
  </si>
  <si>
    <t>12.</t>
  </si>
  <si>
    <t>Примечание к таблице 13:</t>
  </si>
  <si>
    <t>ТАРИФЫ НА ИСПОЛЬЗОВАНИЕ   ТЕХНИКИ (МЕХАНИЗМОВ)</t>
  </si>
  <si>
    <t>Погрузчик фронтальный</t>
  </si>
  <si>
    <t>Автогрейдер</t>
  </si>
  <si>
    <t>паровые и на жидком топливе</t>
  </si>
  <si>
    <t>электрокотельной</t>
  </si>
  <si>
    <t>1 рейс</t>
  </si>
  <si>
    <t>Аттестация</t>
  </si>
  <si>
    <t>Испытание диэлектрических перчаток, бот, галош</t>
  </si>
  <si>
    <t>пара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</si>
  <si>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</si>
  <si>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</si>
  <si>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</si>
  <si>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</si>
  <si>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</si>
  <si>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14.</t>
  </si>
  <si>
    <t>тн. в сутки</t>
  </si>
  <si>
    <t>6.</t>
  </si>
  <si>
    <t>Примечание к таблице 12:</t>
  </si>
  <si>
    <t xml:space="preserve">за час </t>
  </si>
  <si>
    <t>ТАРИФЫ НА РАБОТЫ И УСЛУГИ, СВЯЗАННЫЕ С ПЕРЕВАЛКОЙ  НЕФТЕПРОДУКТОВ</t>
  </si>
  <si>
    <t>1 анализ</t>
  </si>
  <si>
    <t>3.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</si>
  <si>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</si>
  <si>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</si>
  <si>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</si>
  <si>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</si>
  <si>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</si>
  <si>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</si>
  <si>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ТАРИФЫ УЧЕБНОГО ЦЕНТРА "КУРС-НОРД"</t>
  </si>
  <si>
    <t xml:space="preserve">Тариф </t>
  </si>
  <si>
    <t>Наименование груза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</si>
  <si>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</si>
  <si>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</si>
  <si>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</si>
  <si>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</si>
  <si>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</si>
  <si>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</si>
  <si>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</si>
  <si>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</si>
  <si>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</si>
  <si>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Экскаватор "Беларусь"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</si>
  <si>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</si>
  <si>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</si>
  <si>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</si>
  <si>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</si>
  <si>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</si>
  <si>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</si>
  <si>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</si>
  <si>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</si>
  <si>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>1 узел</t>
  </si>
  <si>
    <t>1. Вид установленных тарифов - одноставочный</t>
  </si>
  <si>
    <t>с 1 по 3 сутки</t>
  </si>
  <si>
    <t>свыше 30 суток</t>
  </si>
  <si>
    <t>тн.</t>
  </si>
  <si>
    <t>Вакуумная машина</t>
  </si>
  <si>
    <t>Автогидроподъемник</t>
  </si>
  <si>
    <t>Наименование</t>
  </si>
  <si>
    <t>Грузоподъемность</t>
  </si>
  <si>
    <t xml:space="preserve">1 вагон </t>
  </si>
  <si>
    <t>чел.-час.</t>
  </si>
  <si>
    <t>13.</t>
  </si>
  <si>
    <t xml:space="preserve">3. Хранение                                      </t>
  </si>
  <si>
    <t>с 1 суток</t>
  </si>
  <si>
    <t>2.</t>
  </si>
  <si>
    <t xml:space="preserve"> - формат документа 8,5 х 12 см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</si>
  <si>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</si>
  <si>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</si>
  <si>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</si>
  <si>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</si>
  <si>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</si>
  <si>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</si>
  <si>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 xml:space="preserve">2.1. Банкотара (в контейнерах)                                     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</si>
  <si>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</si>
  <si>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</si>
  <si>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</si>
  <si>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</si>
  <si>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</si>
  <si>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</si>
  <si>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</si>
  <si>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</si>
  <si>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</si>
  <si>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</si>
  <si>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</si>
  <si>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</si>
  <si>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</si>
  <si>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</si>
  <si>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</si>
  <si>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</si>
  <si>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</si>
  <si>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</si>
  <si>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</si>
  <si>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</si>
  <si>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</si>
  <si>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</si>
  <si>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</si>
  <si>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</si>
  <si>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</si>
  <si>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</si>
  <si>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</si>
  <si>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</si>
  <si>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</si>
  <si>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</si>
  <si>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</si>
  <si>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</si>
  <si>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</si>
  <si>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</si>
  <si>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</si>
  <si>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</si>
  <si>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</si>
  <si>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>руб./м3</t>
  </si>
  <si>
    <t>тонна-брутто</t>
  </si>
  <si>
    <t>Повторная сдача экзамена</t>
  </si>
  <si>
    <t>ед.в сутки</t>
  </si>
  <si>
    <t xml:space="preserve"> Таблица 21</t>
  </si>
  <si>
    <t>Трактор " Т - 40А"</t>
  </si>
  <si>
    <t>МАЗ</t>
  </si>
  <si>
    <t xml:space="preserve">ВОДООТВЕДЕНИЕ </t>
  </si>
  <si>
    <t>ТРАНСПОРТИРОВКА ВОДЫ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</si>
  <si>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</si>
  <si>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</si>
  <si>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</si>
  <si>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</si>
  <si>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</si>
  <si>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</si>
  <si>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</si>
  <si>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</si>
  <si>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</si>
  <si>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2.2. Картонная тара</t>
  </si>
  <si>
    <t>1.7. Контейнеры 40-футовые груженые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</si>
  <si>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</si>
  <si>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</si>
  <si>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</si>
  <si>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</si>
  <si>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</si>
  <si>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тн-брутто</t>
  </si>
  <si>
    <t>Тарифы на зачистку (подготовку и оборудование) вагонов, складских помещений от загрязняющих грузов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</si>
  <si>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</si>
  <si>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</si>
  <si>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</si>
  <si>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</si>
  <si>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</si>
  <si>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>1.4. Консервы</t>
  </si>
  <si>
    <t>1.5. Соль</t>
  </si>
  <si>
    <t xml:space="preserve">2. Взвешивание грузов                          </t>
  </si>
  <si>
    <t>1. За хранение грузов на открытых и закрытых площадках взимается плата: при превышении нормы единовременного хранения - в двукратном размере тарифа.</t>
  </si>
  <si>
    <t>3.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</si>
  <si>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</si>
  <si>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</si>
  <si>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>1 ВЗТК</t>
  </si>
  <si>
    <t>1. Услуги отдела главного диспетчера</t>
  </si>
  <si>
    <t>1 тонна (брутто)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</si>
  <si>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</si>
  <si>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</si>
  <si>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</si>
  <si>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в сфере водоснабжения в части услуг по транспортировке воды (без учета НДС):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</si>
  <si>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</si>
  <si>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</si>
  <si>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</si>
  <si>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</si>
  <si>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</si>
  <si>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1.6. Прочие непоименованные грузы</t>
  </si>
  <si>
    <t>1 документ отчетности</t>
  </si>
  <si>
    <t>III. Прочие услуги:</t>
  </si>
  <si>
    <t>кг/брутто</t>
  </si>
  <si>
    <t>комплект документов</t>
  </si>
  <si>
    <t>5. Комплект ТТН: 4 экземпляра (листа) ТТН на партию товара в одном автомобиле.</t>
  </si>
  <si>
    <t xml:space="preserve">1. Постоянный пропуск  физических лиц сроком: 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</si>
  <si>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</si>
  <si>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</si>
  <si>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</si>
  <si>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</si>
  <si>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</si>
  <si>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</si>
  <si>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</si>
  <si>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</si>
  <si>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</si>
  <si>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</si>
  <si>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</si>
  <si>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 физических лиц                   </t>
  </si>
  <si>
    <t>3. Разовый пропуск на автотранспортные средства:</t>
  </si>
  <si>
    <t>3.1. Разовый  пропуск для легкового автотранспорта</t>
  </si>
  <si>
    <t>3.2. Разовый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</t>
  </si>
  <si>
    <t>3.3. Разовый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</si>
  <si>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 xml:space="preserve">4. Постоянный пропуск на автотранспортные средства: </t>
  </si>
  <si>
    <t xml:space="preserve">4.1. Постоянный пропуск для  легкового автотранспорта: </t>
  </si>
  <si>
    <t>4.2. Постоянный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грузы)):</t>
  </si>
  <si>
    <t>4.3. Постоянный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</si>
  <si>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>каждое оформление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</si>
  <si>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</si>
  <si>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</si>
  <si>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</si>
  <si>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Услуги по проверке качества передаваемой электроэнергии с выдачей протокола (заключения)</t>
  </si>
  <si>
    <t>на 1 год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</si>
  <si>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</si>
  <si>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</si>
  <si>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</si>
  <si>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</si>
  <si>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</si>
  <si>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</si>
  <si>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</si>
  <si>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</si>
  <si>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 xml:space="preserve">2. Тарифы с НДС указаны  в целях реализации пункта 6 статьи 168 Налогового Кодекса 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</si>
  <si>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</si>
  <si>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</si>
  <si>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</si>
  <si>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</si>
  <si>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</si>
  <si>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</si>
  <si>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</si>
  <si>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</si>
  <si>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</si>
  <si>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</si>
  <si>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общего железа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</si>
  <si>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</si>
  <si>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</si>
  <si>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</si>
  <si>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</si>
  <si>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</si>
  <si>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</si>
  <si>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</si>
  <si>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</si>
  <si>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</si>
  <si>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</si>
  <si>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</si>
  <si>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</si>
  <si>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1.19.</t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</si>
  <si>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</si>
  <si>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</si>
  <si>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</si>
  <si>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</si>
  <si>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</si>
  <si>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</si>
  <si>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</si>
  <si>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</si>
  <si>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</si>
  <si>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2.6.</t>
  </si>
  <si>
    <t>2.7.</t>
  </si>
  <si>
    <t>Определение озона фотометрическим методом</t>
  </si>
  <si>
    <t>2.8.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</si>
  <si>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</si>
  <si>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</si>
  <si>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</si>
  <si>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</si>
  <si>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</si>
  <si>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2.12.</t>
  </si>
  <si>
    <t>2.13.</t>
  </si>
  <si>
    <t>2.14.</t>
  </si>
  <si>
    <t>2.15.</t>
  </si>
  <si>
    <t>Определение концентрации пыли гравиметрическим методом.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</si>
  <si>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</si>
  <si>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</si>
  <si>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</si>
  <si>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</si>
  <si>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</si>
  <si>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</si>
  <si>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</si>
  <si>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</si>
  <si>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</si>
  <si>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</si>
  <si>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</si>
  <si>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</si>
  <si>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</si>
  <si>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</si>
  <si>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</si>
  <si>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</si>
  <si>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</si>
  <si>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</si>
  <si>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</si>
  <si>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</si>
  <si>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</si>
  <si>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</si>
  <si>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</si>
  <si>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</si>
  <si>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</si>
  <si>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</si>
  <si>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</si>
  <si>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</si>
  <si>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</si>
  <si>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</si>
  <si>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</si>
  <si>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</si>
  <si>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</si>
  <si>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</si>
  <si>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</si>
  <si>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</si>
  <si>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</si>
  <si>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</si>
  <si>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</si>
  <si>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</si>
  <si>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</si>
  <si>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</si>
  <si>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</si>
  <si>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</si>
  <si>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</si>
  <si>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</si>
  <si>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</si>
  <si>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</si>
  <si>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</si>
  <si>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</si>
  <si>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</si>
  <si>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</si>
  <si>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</si>
  <si>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</si>
  <si>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</si>
  <si>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t>4. Оказание первой доврачебной медицинской помощи при острых и хронических заболеваниях и травмах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</si>
  <si>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</si>
  <si>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</si>
  <si>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Повторная выписка свидетельства об окончании курсов</t>
  </si>
  <si>
    <t>1.8. Контейнеры 20-футовые груженые</t>
  </si>
  <si>
    <t>1.9. Контейнеры (порожние) весом от 1 101 кг до 5 000 кг (в т.ч. порожние контейнеры 20-футовые, 40-футовые)</t>
  </si>
  <si>
    <t>1.10. Контейнеры (груженые),  максимально допустимая загрузка которых до 10 000 кг</t>
  </si>
  <si>
    <t xml:space="preserve">1.11. Контейнеры (порожние) весом до 1 100 кг </t>
  </si>
  <si>
    <t>1.12. Грузы в биг-бегах (мягкие контейнеры грузоподъемностью 0,5 т - 2 т)</t>
  </si>
  <si>
    <t>2.1. Прочие непоименованные грузы</t>
  </si>
  <si>
    <t>Автомашина ГАЗ (3221; 2706; 322123 Луидор)</t>
  </si>
  <si>
    <t>МДК-433362 (машина дорожная комбинированная - пескоразбрасыватель)</t>
  </si>
  <si>
    <t>3.1. Пиломатериалы, лесоматериалы</t>
  </si>
  <si>
    <t>3.2. Лед</t>
  </si>
  <si>
    <t>3.3. Жесть</t>
  </si>
  <si>
    <t>3.4. Прочие непоименованные грузы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</si>
  <si>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</si>
  <si>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</si>
  <si>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</si>
  <si>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</si>
  <si>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</si>
  <si>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</si>
  <si>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</si>
  <si>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 автомашина</t>
  </si>
  <si>
    <t>куб.метр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</si>
  <si>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</si>
  <si>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</si>
  <si>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</si>
  <si>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</si>
  <si>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</si>
  <si>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</si>
  <si>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</si>
  <si>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</si>
  <si>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</si>
  <si>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</si>
  <si>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</si>
  <si>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</si>
  <si>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</si>
  <si>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</si>
  <si>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</si>
  <si>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</si>
  <si>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</si>
  <si>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>1. Стоимость зачистки складских помещений, территории АО "ММРП" после перегрузки, технологического накопления (хранения) загрязняющего груза оплачивается Заказчиком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</si>
  <si>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5. В случаях переоформления грузов, находящихся на хранении в нефтеналивных резервуарах Порта, на другого Заказчика -плата за хранение грузов взимается с нового Заказчика с первых суток хранения.</t>
  </si>
  <si>
    <t>1. Для Заказчиков, поставивших нефтепродукты без заключения договоров тарифы применяются с повышающим коэффициентом 2.</t>
  </si>
  <si>
    <t>2. Для Заказчиков,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</si>
  <si>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2. Услуги по обеспечению приема груза клиента (кроме вагонов с нефтепродуктами) на реквизиты Порта</t>
  </si>
  <si>
    <t>3. Услуги по обеспечению приема груза клиента (вагонов с нефтепродуктами) на реквизиты Порта</t>
  </si>
  <si>
    <t>1. Согласование разрешения на производство земляных работ на территории Порта и за его пределами</t>
  </si>
  <si>
    <t>2. Прочие виды услуг по вопросам строительства,ремонта и эксплуатации зданий</t>
  </si>
  <si>
    <t>отключение/подключение</t>
  </si>
  <si>
    <t>1 ограничение режима потребления тепловой энергии</t>
  </si>
  <si>
    <t>2. Услуги по резервированию мест для укрытия людей в защитном сооружении (убежище) при чрезвычайных ситуациях,выполнении мероприятий гражданской обороны, с долевым участием клиента в содержании защитного сооружения (убежища)</t>
  </si>
  <si>
    <t>чел.-место в месяц</t>
  </si>
  <si>
    <t>1. Подготовка и оборудование транспортных средств (очистка железнодорожного подвижного состава после перевозки загрязняющих веществ (концентратов, руд, окатышей, клинкера,аммиачной селитры и других)</t>
  </si>
  <si>
    <t>1. Стоимость телефонного аппарата в стоимость услуг по замене и установке телефонного аппарата не входит и оплачивается отдельно по фактическим расходам.</t>
  </si>
  <si>
    <t>1. В официальные государственные праздничные и в выходные дни к тарифам применяется  повышающий коэффициент 2,1.</t>
  </si>
  <si>
    <t xml:space="preserve">Поверка приборов, осуществляемая в ФГУ "Мурманский центр стандартизации, метрологии и сертификации", оплачивается отдельно по прейскуранту ФГУ "МЦСМ". </t>
  </si>
  <si>
    <t>1. Медицинский осмотр водителя транспортного средства:</t>
  </si>
  <si>
    <t xml:space="preserve"> - предрейсовый</t>
  </si>
  <si>
    <t xml:space="preserve"> - послерейсовый</t>
  </si>
  <si>
    <t xml:space="preserve">2. Составление протокола контроля трезвости в целях направления лица на медицинское освидетельствование в наркологический диспансер в случае выявления у него признаков употребления алкоголя или других психоактивных, в том числе, наркотических веществ </t>
  </si>
  <si>
    <t>3. Медицинский осмотр  (за исключением водителей транспортных средств):</t>
  </si>
  <si>
    <t xml:space="preserve"> - предсменный</t>
  </si>
  <si>
    <t xml:space="preserve"> - послесменный</t>
  </si>
  <si>
    <t>4. В случаях переоформления грузов находящихся на хранении на складах, открытых и закрытых площадках, на другого Заказчика - плата за хранение грузов взимается с нового Заказчика с первых суток хранения.</t>
  </si>
  <si>
    <t>6. Бланк материального пропуска</t>
  </si>
  <si>
    <t>7. Повторное оформление пришедших в негодность пропусков   физических лиц с неистекшим сроком действия</t>
  </si>
  <si>
    <t>8. Стоимость выдачи 1 дубликата документа, находящегося на ответственном хранении бюро пропусков (без заверения дубликата)</t>
  </si>
  <si>
    <t>9. Стоимость выдачи 1 дубликата документа, находящегося на ответственном хранении бюро пропусков (с заверением дубликата)</t>
  </si>
  <si>
    <t>10. Копировально-множительные работы, формат А4, 1 страница</t>
  </si>
  <si>
    <t>11. Услуги по отправке факсимильных сообщений по городу Мурманску</t>
  </si>
  <si>
    <t>12. Услуги по ламинированию</t>
  </si>
  <si>
    <t>13. Предоставление бланка заявки на оформление пропуска  на территорию порта</t>
  </si>
  <si>
    <t>1. Не взимать плату за оформление разовых пропусков в случае:</t>
  </si>
  <si>
    <t>2. Автотранспорт сторонних организаций, работающих по заявкам порта, от платы освобождается.</t>
  </si>
  <si>
    <t>Определение ионов аммония фотометрическим методом</t>
  </si>
  <si>
    <t>Определение нитрит-ионов, азот нитритный фотометрическим методом</t>
  </si>
  <si>
    <t>Определение нитрат-ионов фотометрическим методом</t>
  </si>
  <si>
    <t>Определение ионов меди фотометрическим методом</t>
  </si>
  <si>
    <t>Определение хлоридов (хлор-ионов) титриметрическим методом</t>
  </si>
  <si>
    <t>Определение фенолов (общих и летучих) флуориметрическим методом</t>
  </si>
  <si>
    <t>Определение концентрации диоксида серы / сернистого ангидрида фотометрическим методом</t>
  </si>
  <si>
    <t>Определение концентрации едких щелочей (в пересчете на гидроксид натрия) фотометрическим методом.</t>
  </si>
  <si>
    <t>Определение оксида хрома (VI) /хромового ангидрида в сварочном аэрозоле фотометрическим методом</t>
  </si>
  <si>
    <t>Определение концентрации акролеина/проп-2-ен-1-аль фотометрическим методом</t>
  </si>
  <si>
    <t>Определение диоксида азота /азота диоксид фотометрическим методом</t>
  </si>
  <si>
    <t>Определение сероводорода /дигидросульфида  фотометрическим методом</t>
  </si>
  <si>
    <t>Определение концентрации свинца и его неорганические соединения фотометрическим методом</t>
  </si>
  <si>
    <t>Определение концентрации ртути и ее паров фотометрическим методом</t>
  </si>
  <si>
    <t>Определение фтористого водорода/гидрофторида флуориметрическим методом</t>
  </si>
  <si>
    <t>Определение формальдегида/метаналя флуоресцентным методом</t>
  </si>
  <si>
    <t>Определение фенола/гидроксибензола флуоресцентным методом</t>
  </si>
  <si>
    <t>Определение концентрации оксид углерода /углерода оксида индикаторными трубками</t>
  </si>
  <si>
    <t>Определение концентрации уксусной кислоты /этановой кислоты индикаторными трубками</t>
  </si>
  <si>
    <t>Определение концентрации хлористого водород /гидрохлорида индикаторными трубками</t>
  </si>
  <si>
    <t>Определение концентрации арсина /мышьяковистого водорода индикаторными трубками</t>
  </si>
  <si>
    <r>
      <t>Измерение электростатического потенциала экрана видеодисплея</t>
    </r>
    <r>
      <rPr>
        <sz val="10"/>
        <rFont val="Arial Cyr"/>
      </rPr>
      <t xml:space="preserve"> </t>
    </r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</si>
  <si>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Порт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</si>
  <si>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Порт услуги не выполняет.</t>
  </si>
  <si>
    <t xml:space="preserve">1. Эксплуатация мобильного парогенератора </t>
  </si>
  <si>
    <t xml:space="preserve">2. Работы по полному и (или) частичному ограничению режима потребления тепловой энергии в отношении сторонних потребителей за нарушение срока оплаты </t>
  </si>
  <si>
    <t>3. Содержание и обслуживание нестационарных причальных постов для снабжения водой.</t>
  </si>
  <si>
    <t>4. Проверка работоспособности узла учета холодного водоснабжения</t>
  </si>
  <si>
    <t>5. Отключение или восстановление водоснабжения по инициативе абонента</t>
  </si>
  <si>
    <t>6. Обслуживание причальных электроустановок и кабельных линий с подключением и отключением судов и прочего оборудования</t>
  </si>
  <si>
    <t>1 процедура</t>
  </si>
  <si>
    <t>7. Компенсация затрат на переоформление документов о технологическом присоединении</t>
  </si>
  <si>
    <t>При приемке прибора в ремонт Заказчику сразу после оплаты возвращается отремонтированный и поверенный прибор аналогичного типа (при наличии).</t>
  </si>
  <si>
    <t>Переделка счетчика из реактивного в активный оплачивается отдельно в размере 50% от стоимости ремонта прибора.</t>
  </si>
  <si>
    <t>Примечание к таблице 12а:</t>
  </si>
  <si>
    <t>ТЕПЛОСНАБЖЕНИЕ</t>
  </si>
  <si>
    <t>руб./Гкал (без НДС)</t>
  </si>
  <si>
    <t xml:space="preserve">      Тарифы на тепловую энергию для потребителей АО «ММРП» (приобретающих тепловую энергию через сети АО «ММРП»):</t>
  </si>
  <si>
    <t xml:space="preserve"> - острый  и редуцированный пар </t>
  </si>
  <si>
    <t xml:space="preserve"> - острый  и редуцированный пар</t>
  </si>
  <si>
    <t>Примечание к таблице 26:</t>
  </si>
  <si>
    <t xml:space="preserve">    Тариф в сфере водоснабжения в части услуг по транспортировке воды (с учетом НДС):</t>
  </si>
  <si>
    <t>6. Телефоны, включенные в мини-АТС (за каждый номер)</t>
  </si>
  <si>
    <t>7. Линии управления оконечных устройств "Сирена", стойка СЦВ аппаратуры "Платан", за комплект</t>
  </si>
  <si>
    <t>8. Предоставление 2-х проводного прямого провода под передачу данных до 500 метров</t>
  </si>
  <si>
    <t>9. Предоставление 2-х проводного прямого провода под передачу данных свыше 500 метров</t>
  </si>
  <si>
    <t>10. Телефоны с использованием DSL</t>
  </si>
  <si>
    <t>Испытание лестницы диэлектрической</t>
  </si>
  <si>
    <t>Испытание комплекта штанг для переносных заземлений</t>
  </si>
  <si>
    <t>1 комплект</t>
  </si>
  <si>
    <t xml:space="preserve">                                                        5. ОТБОР ПРОБ</t>
  </si>
  <si>
    <t>Отбор проб воды</t>
  </si>
  <si>
    <t>Отбор проб воздуха рабочей зоны</t>
  </si>
  <si>
    <t>1 объект</t>
  </si>
  <si>
    <t xml:space="preserve">с 1 января по 30 июня 2021г. </t>
  </si>
  <si>
    <t>с 1 июля по 31 декабря 2021г.</t>
  </si>
  <si>
    <t>3. Тарифы на услуги, оказываемые в сфере водоснабжения и водоотведения, утверждены  Постановлением Комитета по тарифному регулированию Мурманской области от 28.10.2020 № 41/3</t>
  </si>
  <si>
    <t xml:space="preserve">с 1 января по 30 июня 2021 г. </t>
  </si>
  <si>
    <t>с 1 июля по 31 декабря 2021 г.</t>
  </si>
  <si>
    <t>5. Повторное оформление  пропуска на автотранспортные средства с неистекщим сроком действия</t>
  </si>
  <si>
    <t>3.5. Контейнеры 20-футовые груженые за единицу</t>
  </si>
  <si>
    <t>3.6. Контейнеры 40-футовые груженые за единицу</t>
  </si>
  <si>
    <t>3.7. Контейнеры (порожние) весом от 1 101 кг до 5 000 кг (в т.ч. порожние контейнеры 20-футовые, 40-футовые) за единицу</t>
  </si>
  <si>
    <t>3.8. Контейнеры (груженые),  максимально допустимая загрузка которых до 10 000 кг за единицу</t>
  </si>
  <si>
    <t>3.9. Контейнеры (порожние) весом до 1 100 кг за единицу</t>
  </si>
  <si>
    <t>3.10. Грузы в биг-бегах (мягкие контейнеры грузоподъемностью 0,5 т - 2 т)</t>
  </si>
  <si>
    <t>3. Тарифы указаны для каботажных и экспортно-импортных грузов.</t>
  </si>
  <si>
    <t>1.8. Креветка, краб (непакетированные), рыба навалом</t>
  </si>
  <si>
    <t>3.8. Контейнеры 20-футовые груженые за единицу</t>
  </si>
  <si>
    <t>3.9. Контейнеры 40-футовые груженые за единицу</t>
  </si>
  <si>
    <t>3.10. Контейнеры (порожние) весом от 1 101 кг до 5 000 кг (в т.ч. порожние контейнеры 20-футовые, 40-футовые) за единицу</t>
  </si>
  <si>
    <t>3.11. Контейнеры (груженые),  максимально допустимая загрузка которых до 10 000 кг за единицу</t>
  </si>
  <si>
    <t>3.12. Контейнеры (порожние) весом до 1 100 кг за единицу</t>
  </si>
  <si>
    <t>3.13. Грузы в биг-бегах (мягкие контейнеры грузоподъемностью 0,5 т - 2 т)</t>
  </si>
  <si>
    <t>3. Услуги специалиста по оформлению пакета документов по приемке и отгрузке грузов, в нерабочее время, выходные и праздничные дни, по заявкам Заказчика.</t>
  </si>
  <si>
    <t>2. Плата за хранение бумажных или тканевых мешков, полиэтиленовых вкладышей взимается по тарифу на картонную тару.</t>
  </si>
  <si>
    <t>7. Тарифы указаны для каботажных и экспортно-импортных грузов.</t>
  </si>
  <si>
    <t>4.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</si>
  <si>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5. Оформление и подача документов отчетности (ДО-1, ДО-2) при приеме и выдаче товара в/из ВЗТК</t>
  </si>
  <si>
    <t>6. Услуги стивидора</t>
  </si>
  <si>
    <t>7. Заезд-стоянка в ЗТК для завершения процедуры "Таможенный транзит"</t>
  </si>
  <si>
    <t>2.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</si>
  <si>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Количество часов по программе, часов</t>
  </si>
  <si>
    <t>Минимальное количество человек в группе по указанной цене, человек</t>
  </si>
  <si>
    <t>Стоимость обучения</t>
  </si>
  <si>
    <t>Стоимость прохождения дополнительной практики 1 слушателем      (руб.)</t>
  </si>
  <si>
    <t>Стоимость прохождения дополнительной практики 1 слушателем         (руб.)</t>
  </si>
  <si>
    <t>Дистанционное обучение стоимость</t>
  </si>
  <si>
    <t xml:space="preserve">Дистанционное обучение стоимость </t>
  </si>
  <si>
    <t>(руб.)</t>
  </si>
  <si>
    <t xml:space="preserve">I. Обучение по программам профессиональной подготовки (ПП) (интегрированное обучение: очная форма (часть теор. и прозводств.обуч.) и форма самообразования (часть теор. и прозводств.обуч)) </t>
  </si>
  <si>
    <t>ПП «Водитель погрузчика» (код профессии  11453): электропогрузчик</t>
  </si>
  <si>
    <t>ПП «Стропальщик» (код профессии 18897)</t>
  </si>
  <si>
    <t>ПП "Матрос 2 класса" (код профессии 13482)</t>
  </si>
  <si>
    <t>ПП «Машинист компрессорных установок» (код профессии 13775)</t>
  </si>
  <si>
    <t>ПП «Боцман» (код профессии 11220)</t>
  </si>
  <si>
    <t>ПП «Моторист» (код профессии 14718)</t>
  </si>
  <si>
    <t>ПП «Помповый машинист (донкерман)» (код профессии 14033)</t>
  </si>
  <si>
    <t>ПП «Оператор котельной» (код профессии 15643):</t>
  </si>
  <si>
    <t>ПП «Механизатор (докер – механизатор) бригады на погрузочно-разгрузочных работах» (код профессии 14444)</t>
  </si>
  <si>
    <t>ПП «Машинист  (кочегар) котельной» (код профессии 13786)</t>
  </si>
  <si>
    <t>ПП «Машинист котельной установки» (код профессии 13784)</t>
  </si>
  <si>
    <t>ПП "Рабочий люльки"</t>
  </si>
  <si>
    <t>ПП "Тельферист"</t>
  </si>
  <si>
    <t>ПП "Составитель поездов" (код профессии 18540)</t>
  </si>
  <si>
    <t xml:space="preserve"> II. Обучение по программам дополнительного профессионального образования повышения квалификации (ПК) (интегрированное обучение: очная форма (часть теор. и прозводств.обуч.) и форма самообразования (часть теор. и прозводств.обуч)) </t>
  </si>
  <si>
    <t>ПК «Персонал, обслуживающий сосуды, работающие  под давлением»</t>
  </si>
  <si>
    <t>ПК "Допуск к швартовым операциям"</t>
  </si>
  <si>
    <t>ПК 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</si>
  <si>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ПК 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</si>
  <si>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ПК 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</si>
  <si>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ПК "Повышение квалификации работников, осуществляющих наблюдение и (или) собеседование в целях обеспечения транспортной безопасности"</t>
  </si>
  <si>
    <t>ПК "Повышение квалификации работников, управляющих техническими средствами обеспечения транспортной безопасности"</t>
  </si>
  <si>
    <t>ПК 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</si>
  <si>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ПК 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</si>
  <si>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>ПК "Основы компьютерной грамотности"</t>
  </si>
  <si>
    <t>ПК "Работа в "EXCEL"</t>
  </si>
  <si>
    <t>ПК  "Персонал, обслуживающий сосуды под давлением"</t>
  </si>
  <si>
    <t>ПК Курсы по повышению квалификации  по специальности  "Оператор котельной на жидком топливе"</t>
  </si>
  <si>
    <t>*</t>
  </si>
  <si>
    <t xml:space="preserve">Консультирование психолога по профориентации </t>
  </si>
  <si>
    <t>Примечание к таблице 21:</t>
  </si>
  <si>
    <t>1. Сокращения, применяемые в настоящей таблице :</t>
  </si>
  <si>
    <t xml:space="preserve">   - ПП - профессиональная подготовка;</t>
  </si>
  <si>
    <t xml:space="preserve">   - ПК - повышение квалификации</t>
  </si>
  <si>
    <t>2.  Форма самообразования  - самостоятельное изучение теории, прохождение производственного обучения, которое подтверждается документом, утвержденным учебным центром, с подписью руководителя организации, в которой осуществлялось производственное обучение.</t>
  </si>
  <si>
    <t>3. Профессиональное обучение осуществляется в организациях, осуществляющих образовательную деятельность, в том числе в учебных центрах профессиональной квалификации и на производстве, а также в форме самообразования (ст.73 Закон РФ «Об образовании в РФ»).</t>
  </si>
  <si>
    <t>Наименование техники</t>
  </si>
  <si>
    <t>Тариф в руб.    (без НДС)</t>
  </si>
  <si>
    <t>(механизмов)</t>
  </si>
  <si>
    <t>6; 3,2</t>
  </si>
  <si>
    <t>Портальный кран Сокол</t>
  </si>
  <si>
    <t>Контейнерный перегружатель KALMAR</t>
  </si>
  <si>
    <t xml:space="preserve"> ГАЗОН NEXT </t>
  </si>
  <si>
    <t xml:space="preserve"> ГАЗОН NEXT бортовой с КМУ (кран-манипуляторная установка грузоподьемностью до 3 тн)</t>
  </si>
  <si>
    <t>5</t>
  </si>
  <si>
    <t>ГАЗ-САЗ (самосвал)</t>
  </si>
  <si>
    <t>КАМАЗ - 6520 (самосвал)</t>
  </si>
  <si>
    <t>5. При измерении работы временем, продолжительность операции менее 30 минут принимается за 30 минут, более 30 минут за 1 час работы техники.</t>
  </si>
  <si>
    <t>4. Услуги специалиста по тальманскому счету при приемке, передаче и выдаче товара</t>
  </si>
  <si>
    <t>5. Коммерческая доработка груза при выгрузке с судна на склад</t>
  </si>
  <si>
    <t>6. Коммерческая доработка при погрузке груза со склада на судно</t>
  </si>
  <si>
    <t>7. Коммерческая доработка при отгрузке груза со склада на автомашины</t>
  </si>
  <si>
    <t>8. Коммерческая доработка при отгрузке груза со склада на железнодорожный транспорт</t>
  </si>
  <si>
    <t>9. Переоформление грузов на складе на другого Заказчика</t>
  </si>
  <si>
    <t>10. Оформление комплекта товарно-транспортной накладной (ТТН) на партию товара в одном автомобиле</t>
  </si>
  <si>
    <t>6. При выполнении услуг, указаных в п.2.1, п.4-10 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</si>
  <si>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1. Подача и уборка вагонов локомотивом предприятия (с учетом прохождения вагонов в обоих направлениях)</t>
  </si>
  <si>
    <t>1. Тариф по п.1 утвержден Постановлением Комитета по тарифному регулированию Мурманской области от 30.12.2020 № 61/3.</t>
  </si>
  <si>
    <t>3. Прием и транспортировка отходов с судов:</t>
  </si>
  <si>
    <t>3.1. Предоставление услуг по приему и накоплению твердых коммунальных отходов (ТКО), образованных на судах, для дальнейшей передачи Региональному оператору по обращению с ТКО</t>
  </si>
  <si>
    <t>3.2. Предоставление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 (захоронения) на объекте размещения отходов</t>
  </si>
  <si>
    <t>8. Предоставление услуг по транспортированию отходов производства и потребления III-V классов опасности для дальнейшей передачи лицензированной организации с целью обезвреживания</t>
  </si>
  <si>
    <t>Автопогрузчик</t>
  </si>
  <si>
    <t>Электропогрузчик</t>
  </si>
  <si>
    <t>15.</t>
  </si>
  <si>
    <t>ПП «Машинист крана (крановщик) портального крана"</t>
  </si>
  <si>
    <t>ТАРИФЫ НА УСЛУГИ ЭКОЛОГИЧЕСКОЙ СЛУЖБЫ</t>
  </si>
  <si>
    <t>4. Разработка паспорта опасного отхода, образующегося в процессе осуществления хозяйственной деятельности</t>
  </si>
  <si>
    <t>1 паспорт</t>
  </si>
  <si>
    <t xml:space="preserve">Тарифы на использование техники (механизмов) </t>
  </si>
  <si>
    <t>НА ОБРАЗОВАТЕЛЬНЫЕ УСЛУГИ</t>
  </si>
  <si>
    <t xml:space="preserve">ХОЗЯЙСТВАМИ ПОРТА </t>
  </si>
  <si>
    <t>Тарифы на услуги санитарно-экологической лаборатории</t>
  </si>
  <si>
    <t>Тарифы на другие работы и услуги, выполняемые участками и хозяйствами порта</t>
  </si>
  <si>
    <t xml:space="preserve">Тарифы на услуги экологической службы </t>
  </si>
  <si>
    <t xml:space="preserve">Тарифы учебного центра "Курс-Норд" на образовательные услуги </t>
  </si>
  <si>
    <t xml:space="preserve">Тарифы на работы и услуги электротехнической лаборатории </t>
  </si>
  <si>
    <t>3. При предоставлении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размещения(захоронения) на объекте размещения отходов плату за негативное воздействие на окружающую среду Заказчик оплачивает самостоятельно в соответствии с действующим законодательством Российской Федерации.</t>
  </si>
  <si>
    <t>Комплекс услуг ЭТЛ (передвижная электротехническая лаборатория)</t>
  </si>
  <si>
    <t>"Охрана труда для руководителей и специалистов организаций"</t>
  </si>
  <si>
    <t>Автокран КС-65715-2 «Галичанин»</t>
  </si>
  <si>
    <t>Автокран LIEBHERR LTM 1160-5.1</t>
  </si>
  <si>
    <t>Погрузчик телескопический MANITOU MANISCOPIC MT-X 1740 SLT</t>
  </si>
  <si>
    <t>4. Переоформление нефтепродуктов с карточки одного клиента на карточку другого клиента</t>
  </si>
  <si>
    <t>5. Определение плотности</t>
  </si>
  <si>
    <t>6.Определение содержания воды</t>
  </si>
  <si>
    <t>7. Определение условной вязкости</t>
  </si>
  <si>
    <t>8. Определение температуры вспышки в открытом тигле</t>
  </si>
  <si>
    <t>9. Определение зольности</t>
  </si>
  <si>
    <t>10. Определение водорастворимых кислот и щелочей (ВКЩ)</t>
  </si>
  <si>
    <t>Тарифы на услуги санитарно-экологической лаборатории для сторонних организаций</t>
  </si>
  <si>
    <r>
      <t>Определение фосфат-ионов (фосфатов)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</si>
  <si>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сульфат-ионов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</si>
  <si>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 xml:space="preserve">Определение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химического потребления кислорода (ХПК)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</si>
  <si>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цветности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</si>
  <si>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мутности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</si>
  <si>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экстракционно-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</si>
  <si>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>)</t>
    </r>
  </si>
  <si>
    <r>
      <t>Определение сухого остатка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гравиметрическим методом</t>
    </r>
  </si>
  <si>
    <r>
      <t>Определение жиров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гравиметрическим методом</t>
    </r>
  </si>
  <si>
    <r>
      <t xml:space="preserve">Определение концентрации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оксид железа (III)/дижелезо триоксид в сварочном аэрозоле фотометрическим методом</t>
    </r>
  </si>
  <si>
    <r>
      <t>Определение концентрации аэрозоля индустриальных масел/минеральных нефтяных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гравиметрическим методом.</t>
    </r>
  </si>
  <si>
    <r>
      <t>Определение одного вещества: азота оксид, сероводород/ дигидросульфид, аммиак, бензол, ксилол/ диметилбензол, толуол/метилбензол, уайт-спирит, керосин, ацетон/пропан,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>-С</t>
    </r>
    <r>
      <rPr>
        <vertAlign val="subscript"/>
        <sz val="10"/>
        <color indexed="8"/>
        <rFont val="Times New Roman"/>
        <family val="1"/>
        <charset val="204"/>
      </rPr>
      <t>10</t>
    </r>
    <r>
      <rPr>
        <sz val="10"/>
        <color indexed="8"/>
        <rFont val="Times New Roman"/>
        <family val="1"/>
        <charset val="204"/>
      </rPr>
      <t>) (по гексану), фенол/гидроксибензол, этанол/этиловый спирт, бутанол, оксид углерода/углерод оксида/угарный газ/углерода окись.</t>
    </r>
  </si>
  <si>
    <r>
      <t xml:space="preserve">Определение концентрации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углеводородов нефти (С</t>
    </r>
    <r>
      <rPr>
        <vertAlign val="subscript"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>-С</t>
    </r>
    <r>
      <rPr>
        <vertAlign val="subscript"/>
        <sz val="10"/>
        <color indexed="8"/>
        <rFont val="Times New Roman"/>
        <family val="1"/>
        <charset val="204"/>
      </rPr>
      <t>10</t>
    </r>
    <r>
      <rPr>
        <sz val="10"/>
        <color indexed="8"/>
        <rFont val="Times New Roman"/>
        <family val="1"/>
        <charset val="204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</si>
  <si>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на рабочих местах</t>
    </r>
  </si>
  <si>
    <r>
      <t xml:space="preserve">Измерение скорости движения воздуха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</si>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</sst>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р_._-;\-* #,##0.00\ _р_._-;_-* &quot;-&quot;??\ _р_._-;_-@_-"/>
    <numFmt numFmtId="165" formatCode="0.0"/>
    <numFmt numFmtId="166" formatCode="0.000"/>
    <numFmt numFmtId="167" formatCode="0.0000"/>
    <numFmt numFmtId="168" formatCode="0.00000"/>
    <numFmt numFmtId="169" formatCode="#,##0.00_р_."/>
    <numFmt numFmtId="170" formatCode="#,##0_р_."/>
  </numFmts>
  <fonts count="42" x14ac:knownFonts="1">
    <font>
      <sz val="10"/>
      <name val="Arial Cyr"/>
    </font>
    <font>
      <sz val="10"/>
      <name val="Arial Cy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Arial Cy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i/>
      <sz val="12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trike/>
      <sz val="10"/>
      <name val="Times New Roman Cyr"/>
      <charset val="204"/>
    </font>
    <font>
      <sz val="10"/>
      <color indexed="8"/>
      <name val="Calibri"/>
      <family val="2"/>
      <charset val="204"/>
    </font>
    <font>
      <vertAlign val="subscript"/>
      <sz val="10"/>
      <color indexed="8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color rgb="FFFF0000"/>
      <name val="Times New Roman Cyr"/>
      <charset val="204"/>
    </font>
    <font>
      <strike/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/>
    <xf numFmtId="2" fontId="8" fillId="0" borderId="1" xfId="0" applyNumberFormat="1" applyFont="1" applyBorder="1" applyAlignment="1">
      <alignment horizontal="center"/>
    </xf>
    <xf numFmtId="0" fontId="6" fillId="0" borderId="5" xfId="0" applyFont="1" applyBorder="1"/>
    <xf numFmtId="0" fontId="14" fillId="0" borderId="0" xfId="0" applyFont="1"/>
    <xf numFmtId="169" fontId="6" fillId="0" borderId="8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/>
    <xf numFmtId="0" fontId="10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Fill="1" applyAlignment="1"/>
    <xf numFmtId="169" fontId="2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0" xfId="0" applyFont="1"/>
    <xf numFmtId="0" fontId="12" fillId="0" borderId="0" xfId="2" applyFont="1"/>
    <xf numFmtId="0" fontId="6" fillId="0" borderId="0" xfId="2" applyFont="1"/>
    <xf numFmtId="0" fontId="7" fillId="0" borderId="0" xfId="2" applyFont="1"/>
    <xf numFmtId="0" fontId="12" fillId="0" borderId="0" xfId="2" applyFont="1" applyAlignment="1">
      <alignment horizontal="right"/>
    </xf>
    <xf numFmtId="0" fontId="6" fillId="0" borderId="2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0" xfId="2" applyFont="1" applyBorder="1"/>
    <xf numFmtId="0" fontId="6" fillId="0" borderId="9" xfId="0" applyFont="1" applyBorder="1" applyAlignment="1">
      <alignment horizontal="center"/>
    </xf>
    <xf numFmtId="0" fontId="6" fillId="0" borderId="8" xfId="0" applyFont="1" applyBorder="1"/>
    <xf numFmtId="0" fontId="12" fillId="0" borderId="3" xfId="0" applyFont="1" applyBorder="1"/>
    <xf numFmtId="169" fontId="6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right"/>
    </xf>
    <xf numFmtId="0" fontId="12" fillId="0" borderId="0" xfId="0" applyFont="1" applyBorder="1"/>
    <xf numFmtId="169" fontId="6" fillId="0" borderId="0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3" xfId="0" applyFont="1" applyBorder="1"/>
    <xf numFmtId="0" fontId="7" fillId="0" borderId="11" xfId="0" applyFont="1" applyBorder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6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4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" fillId="0" borderId="1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5" xfId="0" applyFont="1" applyBorder="1"/>
    <xf numFmtId="169" fontId="2" fillId="0" borderId="14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4" xfId="0" applyFont="1" applyBorder="1"/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169" fontId="10" fillId="0" borderId="1" xfId="0" applyNumberFormat="1" applyFont="1" applyBorder="1" applyAlignment="1">
      <alignment horizontal="center"/>
    </xf>
    <xf numFmtId="169" fontId="10" fillId="0" borderId="5" xfId="0" applyNumberFormat="1" applyFont="1" applyBorder="1" applyAlignment="1">
      <alignment horizontal="center"/>
    </xf>
    <xf numFmtId="169" fontId="8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0" fontId="7" fillId="0" borderId="18" xfId="0" applyFont="1" applyBorder="1"/>
    <xf numFmtId="0" fontId="7" fillId="0" borderId="0" xfId="0" applyFont="1" applyBorder="1"/>
    <xf numFmtId="0" fontId="7" fillId="0" borderId="19" xfId="0" applyFont="1" applyBorder="1"/>
    <xf numFmtId="170" fontId="2" fillId="0" borderId="0" xfId="0" applyNumberFormat="1" applyFont="1" applyBorder="1"/>
    <xf numFmtId="0" fontId="15" fillId="0" borderId="0" xfId="0" applyFont="1" applyBorder="1"/>
    <xf numFmtId="0" fontId="7" fillId="0" borderId="11" xfId="0" applyFont="1" applyBorder="1" applyAlignment="1">
      <alignment wrapText="1"/>
    </xf>
    <xf numFmtId="0" fontId="2" fillId="0" borderId="1" xfId="2" applyFont="1" applyBorder="1" applyAlignment="1">
      <alignment horizontal="center"/>
    </xf>
    <xf numFmtId="16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13" xfId="0" applyFont="1" applyBorder="1"/>
    <xf numFmtId="49" fontId="7" fillId="0" borderId="21" xfId="0" applyNumberFormat="1" applyFont="1" applyBorder="1" applyAlignment="1">
      <alignment horizontal="center"/>
    </xf>
    <xf numFmtId="0" fontId="7" fillId="0" borderId="17" xfId="0" applyFont="1" applyBorder="1"/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2" fillId="0" borderId="13" xfId="0" applyFont="1" applyFill="1" applyBorder="1"/>
    <xf numFmtId="169" fontId="2" fillId="0" borderId="17" xfId="0" applyNumberFormat="1" applyFont="1" applyBorder="1" applyAlignment="1">
      <alignment horizontal="center"/>
    </xf>
    <xf numFmtId="0" fontId="14" fillId="0" borderId="24" xfId="0" applyFont="1" applyBorder="1"/>
    <xf numFmtId="0" fontId="6" fillId="0" borderId="17" xfId="0" applyFont="1" applyBorder="1"/>
    <xf numFmtId="0" fontId="6" fillId="0" borderId="14" xfId="0" applyFont="1" applyBorder="1"/>
    <xf numFmtId="0" fontId="3" fillId="0" borderId="24" xfId="0" applyFont="1" applyBorder="1"/>
    <xf numFmtId="0" fontId="2" fillId="0" borderId="25" xfId="0" applyFont="1" applyBorder="1"/>
    <xf numFmtId="16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6" fillId="0" borderId="7" xfId="0" applyFont="1" applyBorder="1" applyAlignment="1">
      <alignment horizontal="center" vertical="center" wrapText="1"/>
    </xf>
    <xf numFmtId="0" fontId="23" fillId="0" borderId="0" xfId="0" applyFont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7" fillId="0" borderId="29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9" fontId="6" fillId="0" borderId="7" xfId="0" applyNumberFormat="1" applyFont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0" fillId="0" borderId="0" xfId="2" applyFont="1"/>
    <xf numFmtId="0" fontId="12" fillId="0" borderId="0" xfId="3" applyFont="1" applyAlignment="1"/>
    <xf numFmtId="0" fontId="6" fillId="0" borderId="0" xfId="3" applyFont="1"/>
    <xf numFmtId="0" fontId="19" fillId="0" borderId="0" xfId="3" applyFont="1"/>
    <xf numFmtId="0" fontId="12" fillId="0" borderId="0" xfId="3" applyFont="1"/>
    <xf numFmtId="0" fontId="21" fillId="0" borderId="0" xfId="3" applyFont="1" applyAlignment="1">
      <alignment horizontal="right"/>
    </xf>
    <xf numFmtId="0" fontId="6" fillId="0" borderId="0" xfId="3" applyFont="1" applyBorder="1"/>
    <xf numFmtId="0" fontId="6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19" fillId="0" borderId="7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6" xfId="3" applyFont="1" applyBorder="1"/>
    <xf numFmtId="0" fontId="6" fillId="0" borderId="5" xfId="3" applyFont="1" applyBorder="1" applyAlignment="1">
      <alignment horizontal="center"/>
    </xf>
    <xf numFmtId="0" fontId="19" fillId="0" borderId="9" xfId="3" applyFont="1" applyBorder="1" applyAlignment="1">
      <alignment horizontal="center"/>
    </xf>
    <xf numFmtId="14" fontId="6" fillId="0" borderId="0" xfId="3" applyNumberFormat="1" applyFont="1" applyBorder="1" applyAlignment="1">
      <alignment horizontal="center"/>
    </xf>
    <xf numFmtId="0" fontId="6" fillId="0" borderId="4" xfId="3" applyFont="1" applyBorder="1"/>
    <xf numFmtId="0" fontId="6" fillId="0" borderId="13" xfId="3" applyFont="1" applyBorder="1" applyAlignment="1">
      <alignment horizontal="center"/>
    </xf>
    <xf numFmtId="169" fontId="19" fillId="0" borderId="13" xfId="3" applyNumberFormat="1" applyFont="1" applyBorder="1" applyAlignment="1">
      <alignment horizontal="center"/>
    </xf>
    <xf numFmtId="0" fontId="6" fillId="0" borderId="16" xfId="3" applyFont="1" applyBorder="1"/>
    <xf numFmtId="0" fontId="6" fillId="0" borderId="17" xfId="3" applyFont="1" applyBorder="1" applyAlignment="1">
      <alignment horizontal="center"/>
    </xf>
    <xf numFmtId="169" fontId="19" fillId="0" borderId="17" xfId="3" applyNumberFormat="1" applyFont="1" applyBorder="1" applyAlignment="1">
      <alignment horizontal="center"/>
    </xf>
    <xf numFmtId="2" fontId="6" fillId="0" borderId="0" xfId="3" applyNumberFormat="1" applyFont="1" applyBorder="1" applyAlignment="1">
      <alignment horizontal="center"/>
    </xf>
    <xf numFmtId="0" fontId="6" fillId="0" borderId="12" xfId="3" applyFont="1" applyBorder="1"/>
    <xf numFmtId="0" fontId="6" fillId="0" borderId="3" xfId="3" applyFont="1" applyBorder="1" applyAlignment="1">
      <alignment horizontal="center"/>
    </xf>
    <xf numFmtId="169" fontId="19" fillId="0" borderId="3" xfId="3" applyNumberFormat="1" applyFont="1" applyBorder="1" applyAlignment="1">
      <alignment horizontal="center"/>
    </xf>
    <xf numFmtId="0" fontId="12" fillId="0" borderId="15" xfId="3" applyFont="1" applyBorder="1" applyAlignment="1">
      <alignment horizontal="center"/>
    </xf>
    <xf numFmtId="0" fontId="6" fillId="0" borderId="14" xfId="3" applyFont="1" applyBorder="1" applyAlignment="1">
      <alignment horizontal="center"/>
    </xf>
    <xf numFmtId="169" fontId="19" fillId="0" borderId="14" xfId="3" applyNumberFormat="1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6" fillId="0" borderId="5" xfId="3" applyFont="1" applyBorder="1"/>
    <xf numFmtId="0" fontId="6" fillId="0" borderId="0" xfId="3" applyFont="1" applyAlignment="1">
      <alignment horizontal="center"/>
    </xf>
    <xf numFmtId="0" fontId="22" fillId="0" borderId="0" xfId="3" applyFont="1"/>
    <xf numFmtId="0" fontId="7" fillId="0" borderId="0" xfId="3" applyFont="1"/>
    <xf numFmtId="0" fontId="12" fillId="0" borderId="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justify"/>
    </xf>
    <xf numFmtId="0" fontId="14" fillId="0" borderId="0" xfId="0" applyFont="1" applyBorder="1"/>
    <xf numFmtId="0" fontId="19" fillId="0" borderId="0" xfId="0" applyFont="1" applyAlignment="1">
      <alignment horizontal="justify" vertical="center"/>
    </xf>
    <xf numFmtId="0" fontId="6" fillId="0" borderId="30" xfId="0" applyFont="1" applyBorder="1" applyAlignment="1">
      <alignment horizontal="center"/>
    </xf>
    <xf numFmtId="2" fontId="2" fillId="0" borderId="0" xfId="0" applyNumberFormat="1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31" xfId="0" applyFont="1" applyBorder="1"/>
    <xf numFmtId="0" fontId="15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24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33" xfId="0" applyFont="1" applyBorder="1" applyAlignment="1">
      <alignment wrapText="1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169" fontId="7" fillId="0" borderId="35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169" fontId="7" fillId="0" borderId="37" xfId="0" applyNumberFormat="1" applyFont="1" applyBorder="1" applyAlignment="1">
      <alignment horizontal="center" vertical="center"/>
    </xf>
    <xf numFmtId="169" fontId="7" fillId="0" borderId="35" xfId="0" applyNumberFormat="1" applyFont="1" applyBorder="1" applyAlignment="1">
      <alignment horizontal="center" vertical="center"/>
    </xf>
    <xf numFmtId="169" fontId="7" fillId="0" borderId="34" xfId="0" applyNumberFormat="1" applyFont="1" applyBorder="1" applyAlignment="1">
      <alignment horizontal="center" vertical="center"/>
    </xf>
    <xf numFmtId="169" fontId="6" fillId="0" borderId="27" xfId="3" applyNumberFormat="1" applyFont="1" applyBorder="1" applyAlignment="1">
      <alignment horizontal="center"/>
    </xf>
    <xf numFmtId="169" fontId="6" fillId="0" borderId="28" xfId="3" applyNumberFormat="1" applyFont="1" applyBorder="1" applyAlignment="1">
      <alignment horizontal="center"/>
    </xf>
    <xf numFmtId="169" fontId="6" fillId="0" borderId="8" xfId="3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/>
    <xf numFmtId="0" fontId="6" fillId="0" borderId="28" xfId="0" applyFont="1" applyBorder="1" applyAlignment="1">
      <alignment wrapText="1"/>
    </xf>
    <xf numFmtId="169" fontId="8" fillId="0" borderId="0" xfId="0" applyNumberFormat="1" applyFont="1"/>
    <xf numFmtId="169" fontId="8" fillId="0" borderId="0" xfId="0" applyNumberFormat="1" applyFont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0" fontId="10" fillId="0" borderId="17" xfId="0" applyFont="1" applyBorder="1"/>
    <xf numFmtId="169" fontId="10" fillId="0" borderId="17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169" fontId="2" fillId="0" borderId="17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169" fontId="2" fillId="0" borderId="5" xfId="0" applyNumberFormat="1" applyFont="1" applyBorder="1" applyAlignment="1">
      <alignment horizontal="center" vertical="center"/>
    </xf>
    <xf numFmtId="169" fontId="2" fillId="0" borderId="25" xfId="0" applyNumberFormat="1" applyFont="1" applyBorder="1" applyAlignment="1">
      <alignment horizontal="center" vertical="center"/>
    </xf>
    <xf numFmtId="169" fontId="7" fillId="0" borderId="42" xfId="5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/>
    </xf>
    <xf numFmtId="0" fontId="12" fillId="0" borderId="1" xfId="2" applyFont="1" applyBorder="1" applyAlignment="1">
      <alignment horizontal="left" indent="8"/>
    </xf>
    <xf numFmtId="169" fontId="6" fillId="0" borderId="13" xfId="3" applyNumberFormat="1" applyFont="1" applyBorder="1" applyAlignment="1">
      <alignment horizontal="center"/>
    </xf>
    <xf numFmtId="169" fontId="6" fillId="0" borderId="5" xfId="3" applyNumberFormat="1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2" fontId="19" fillId="0" borderId="17" xfId="3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4" fillId="0" borderId="1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16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0" xfId="0" applyNumberFormat="1" applyFont="1" applyBorder="1"/>
    <xf numFmtId="2" fontId="8" fillId="0" borderId="3" xfId="0" applyNumberFormat="1" applyFont="1" applyBorder="1"/>
    <xf numFmtId="2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3" xfId="0" applyNumberFormat="1" applyFont="1" applyBorder="1"/>
    <xf numFmtId="0" fontId="7" fillId="0" borderId="14" xfId="0" applyFont="1" applyBorder="1" applyAlignment="1">
      <alignment horizontal="justify" wrapText="1"/>
    </xf>
    <xf numFmtId="169" fontId="8" fillId="0" borderId="2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6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6" fillId="0" borderId="4" xfId="0" applyNumberFormat="1" applyFont="1" applyBorder="1" applyAlignment="1">
      <alignment horizontal="left"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/>
    </xf>
    <xf numFmtId="0" fontId="24" fillId="0" borderId="1" xfId="2" applyFont="1" applyBorder="1" applyAlignment="1">
      <alignment horizontal="left"/>
    </xf>
    <xf numFmtId="0" fontId="18" fillId="0" borderId="1" xfId="2" applyFont="1" applyBorder="1" applyAlignment="1">
      <alignment horizontal="center"/>
    </xf>
    <xf numFmtId="0" fontId="18" fillId="0" borderId="16" xfId="2" applyFont="1" applyBorder="1"/>
    <xf numFmtId="0" fontId="18" fillId="0" borderId="17" xfId="2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18" fillId="0" borderId="17" xfId="2" applyFont="1" applyBorder="1"/>
    <xf numFmtId="0" fontId="24" fillId="0" borderId="17" xfId="2" applyFont="1" applyBorder="1"/>
    <xf numFmtId="0" fontId="18" fillId="0" borderId="17" xfId="2" applyFont="1" applyBorder="1" applyAlignment="1">
      <alignment wrapText="1"/>
    </xf>
    <xf numFmtId="0" fontId="18" fillId="0" borderId="16" xfId="2" applyFont="1" applyBorder="1" applyAlignment="1">
      <alignment wrapText="1"/>
    </xf>
    <xf numFmtId="0" fontId="24" fillId="0" borderId="16" xfId="2" applyFont="1" applyBorder="1"/>
    <xf numFmtId="0" fontId="24" fillId="0" borderId="16" xfId="2" applyFont="1" applyBorder="1" applyAlignment="1">
      <alignment wrapText="1"/>
    </xf>
    <xf numFmtId="0" fontId="18" fillId="0" borderId="17" xfId="2" applyFont="1" applyBorder="1" applyAlignment="1">
      <alignment horizontal="center" wrapText="1"/>
    </xf>
    <xf numFmtId="0" fontId="24" fillId="0" borderId="16" xfId="2" applyFont="1" applyBorder="1" applyAlignment="1">
      <alignment vertical="top" wrapText="1"/>
    </xf>
    <xf numFmtId="0" fontId="24" fillId="0" borderId="16" xfId="2" applyFont="1" applyBorder="1" applyAlignment="1">
      <alignment horizontal="left" wrapText="1"/>
    </xf>
    <xf numFmtId="0" fontId="24" fillId="0" borderId="17" xfId="2" applyFont="1" applyBorder="1" applyAlignment="1">
      <alignment horizontal="left" wrapText="1"/>
    </xf>
    <xf numFmtId="0" fontId="24" fillId="0" borderId="16" xfId="2" applyFont="1" applyBorder="1" applyAlignment="1">
      <alignment horizontal="left"/>
    </xf>
    <xf numFmtId="0" fontId="18" fillId="0" borderId="16" xfId="2" applyFont="1" applyBorder="1" applyAlignment="1">
      <alignment horizontal="left"/>
    </xf>
    <xf numFmtId="0" fontId="24" fillId="0" borderId="5" xfId="2" applyFont="1" applyBorder="1" applyAlignment="1">
      <alignment horizontal="left" wrapText="1"/>
    </xf>
    <xf numFmtId="0" fontId="18" fillId="0" borderId="5" xfId="2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0" fontId="0" fillId="0" borderId="0" xfId="0" applyBorder="1"/>
    <xf numFmtId="0" fontId="8" fillId="0" borderId="14" xfId="0" applyFont="1" applyBorder="1" applyAlignment="1">
      <alignment horizontal="center" wrapText="1"/>
    </xf>
    <xf numFmtId="169" fontId="8" fillId="0" borderId="5" xfId="0" applyNumberFormat="1" applyFont="1" applyBorder="1"/>
    <xf numFmtId="0" fontId="2" fillId="0" borderId="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12" fillId="0" borderId="12" xfId="3" applyFont="1" applyBorder="1" applyAlignment="1">
      <alignment horizontal="center"/>
    </xf>
    <xf numFmtId="0" fontId="19" fillId="0" borderId="13" xfId="3" applyFont="1" applyBorder="1" applyAlignment="1">
      <alignment horizontal="center"/>
    </xf>
    <xf numFmtId="0" fontId="6" fillId="0" borderId="17" xfId="3" applyFont="1" applyBorder="1" applyAlignment="1">
      <alignment horizontal="center" wrapText="1"/>
    </xf>
    <xf numFmtId="9" fontId="30" fillId="0" borderId="0" xfId="0" applyNumberFormat="1" applyFont="1"/>
    <xf numFmtId="2" fontId="2" fillId="0" borderId="0" xfId="0" applyNumberFormat="1" applyFont="1" applyFill="1"/>
    <xf numFmtId="0" fontId="2" fillId="0" borderId="0" xfId="0" applyFont="1" applyFill="1"/>
    <xf numFmtId="10" fontId="2" fillId="0" borderId="0" xfId="0" applyNumberFormat="1" applyFont="1" applyFill="1"/>
    <xf numFmtId="0" fontId="30" fillId="0" borderId="0" xfId="0" applyFont="1" applyFill="1" applyAlignment="1">
      <alignment wrapText="1"/>
    </xf>
    <xf numFmtId="0" fontId="3" fillId="0" borderId="4" xfId="0" applyFont="1" applyBorder="1" applyAlignment="1">
      <alignment horizontal="center"/>
    </xf>
    <xf numFmtId="9" fontId="2" fillId="0" borderId="0" xfId="0" applyNumberFormat="1" applyFont="1" applyFill="1"/>
    <xf numFmtId="0" fontId="30" fillId="0" borderId="0" xfId="0" applyFont="1" applyFill="1"/>
    <xf numFmtId="0" fontId="30" fillId="0" borderId="0" xfId="0" applyFont="1"/>
    <xf numFmtId="2" fontId="30" fillId="0" borderId="0" xfId="0" applyNumberFormat="1" applyFont="1" applyAlignment="1"/>
    <xf numFmtId="0" fontId="3" fillId="0" borderId="15" xfId="0" applyFont="1" applyBorder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170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0" fontId="30" fillId="0" borderId="0" xfId="0" applyFont="1" applyBorder="1"/>
    <xf numFmtId="0" fontId="31" fillId="0" borderId="0" xfId="0" applyFont="1" applyBorder="1"/>
    <xf numFmtId="0" fontId="30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19" fillId="0" borderId="0" xfId="0" applyFont="1" applyBorder="1" applyAlignment="1">
      <alignment horizontal="justify" vertical="center"/>
    </xf>
    <xf numFmtId="9" fontId="2" fillId="0" borderId="0" xfId="4" applyFont="1"/>
    <xf numFmtId="0" fontId="6" fillId="0" borderId="44" xfId="0" applyFont="1" applyBorder="1"/>
    <xf numFmtId="0" fontId="7" fillId="0" borderId="17" xfId="0" applyFont="1" applyBorder="1" applyAlignment="1">
      <alignment horizontal="justify" wrapText="1"/>
    </xf>
    <xf numFmtId="0" fontId="8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justify" wrapText="1"/>
    </xf>
    <xf numFmtId="0" fontId="8" fillId="0" borderId="15" xfId="0" applyFont="1" applyBorder="1" applyAlignment="1">
      <alignment horizontal="center" wrapText="1"/>
    </xf>
    <xf numFmtId="0" fontId="7" fillId="0" borderId="3" xfId="0" applyFont="1" applyBorder="1" applyAlignment="1">
      <alignment horizontal="justify" wrapText="1"/>
    </xf>
    <xf numFmtId="0" fontId="32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0" fontId="33" fillId="0" borderId="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5" xfId="0" applyFont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justify" vertical="top" wrapText="1"/>
    </xf>
    <xf numFmtId="0" fontId="6" fillId="0" borderId="13" xfId="3" applyFont="1" applyBorder="1" applyAlignment="1">
      <alignment horizontal="center" wrapText="1"/>
    </xf>
    <xf numFmtId="2" fontId="34" fillId="0" borderId="0" xfId="3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2" fontId="19" fillId="0" borderId="0" xfId="0" applyNumberFormat="1" applyFont="1"/>
    <xf numFmtId="0" fontId="12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/>
    </xf>
    <xf numFmtId="2" fontId="8" fillId="0" borderId="17" xfId="0" applyNumberFormat="1" applyFont="1" applyBorder="1"/>
    <xf numFmtId="0" fontId="7" fillId="0" borderId="16" xfId="0" applyFont="1" applyBorder="1" applyAlignment="1">
      <alignment horizontal="justify" wrapText="1"/>
    </xf>
    <xf numFmtId="0" fontId="7" fillId="0" borderId="16" xfId="0" applyFont="1" applyBorder="1" applyAlignment="1">
      <alignment horizontal="justify"/>
    </xf>
    <xf numFmtId="0" fontId="7" fillId="0" borderId="4" xfId="0" applyFont="1" applyBorder="1" applyAlignment="1">
      <alignment horizontal="justify" wrapText="1"/>
    </xf>
    <xf numFmtId="0" fontId="10" fillId="0" borderId="25" xfId="0" applyFont="1" applyBorder="1"/>
    <xf numFmtId="169" fontId="10" fillId="0" borderId="25" xfId="0" applyNumberFormat="1" applyFont="1" applyBorder="1" applyAlignment="1">
      <alignment horizontal="center"/>
    </xf>
    <xf numFmtId="169" fontId="8" fillId="0" borderId="2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9" fontId="6" fillId="0" borderId="27" xfId="0" applyNumberFormat="1" applyFont="1" applyBorder="1" applyAlignment="1">
      <alignment horizontal="center"/>
    </xf>
    <xf numFmtId="169" fontId="6" fillId="0" borderId="17" xfId="3" applyNumberFormat="1" applyFont="1" applyBorder="1" applyAlignment="1">
      <alignment horizontal="center"/>
    </xf>
    <xf numFmtId="0" fontId="6" fillId="0" borderId="12" xfId="3" applyFont="1" applyBorder="1" applyAlignment="1">
      <alignment horizontal="left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2" fillId="0" borderId="5" xfId="0" applyFont="1" applyBorder="1" applyAlignment="1">
      <alignment wrapText="1"/>
    </xf>
    <xf numFmtId="0" fontId="6" fillId="0" borderId="12" xfId="3" applyFont="1" applyBorder="1" applyAlignment="1">
      <alignment wrapText="1"/>
    </xf>
    <xf numFmtId="0" fontId="6" fillId="0" borderId="3" xfId="3" applyFont="1" applyBorder="1" applyAlignment="1">
      <alignment horizontal="center" wrapText="1"/>
    </xf>
    <xf numFmtId="0" fontId="6" fillId="0" borderId="16" xfId="3" applyFont="1" applyBorder="1" applyAlignment="1">
      <alignment wrapText="1"/>
    </xf>
    <xf numFmtId="0" fontId="6" fillId="0" borderId="3" xfId="3" applyFont="1" applyBorder="1" applyAlignment="1">
      <alignment wrapText="1"/>
    </xf>
    <xf numFmtId="0" fontId="6" fillId="0" borderId="17" xfId="3" applyFont="1" applyBorder="1" applyAlignment="1">
      <alignment horizontal="left" wrapText="1"/>
    </xf>
    <xf numFmtId="0" fontId="6" fillId="0" borderId="28" xfId="3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3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justify" vertical="top" wrapText="1"/>
    </xf>
    <xf numFmtId="169" fontId="6" fillId="0" borderId="17" xfId="0" applyNumberFormat="1" applyFont="1" applyBorder="1" applyAlignment="1">
      <alignment horizontal="center"/>
    </xf>
    <xf numFmtId="0" fontId="6" fillId="0" borderId="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169" fontId="6" fillId="0" borderId="13" xfId="0" applyNumberFormat="1" applyFont="1" applyBorder="1" applyAlignment="1">
      <alignment horizontal="center"/>
    </xf>
    <xf numFmtId="0" fontId="35" fillId="2" borderId="1" xfId="0" applyFont="1" applyFill="1" applyBorder="1"/>
    <xf numFmtId="0" fontId="35" fillId="2" borderId="17" xfId="0" applyFont="1" applyFill="1" applyBorder="1"/>
    <xf numFmtId="0" fontId="32" fillId="2" borderId="17" xfId="0" applyFont="1" applyFill="1" applyBorder="1"/>
    <xf numFmtId="0" fontId="32" fillId="2" borderId="17" xfId="0" applyFont="1" applyFill="1" applyBorder="1" applyAlignment="1">
      <alignment wrapText="1"/>
    </xf>
    <xf numFmtId="0" fontId="32" fillId="2" borderId="17" xfId="0" applyFont="1" applyFill="1" applyBorder="1" applyAlignment="1">
      <alignment vertical="center" wrapText="1"/>
    </xf>
    <xf numFmtId="0" fontId="32" fillId="2" borderId="5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17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wrapText="1"/>
    </xf>
    <xf numFmtId="0" fontId="32" fillId="0" borderId="13" xfId="0" applyFont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/>
    </xf>
    <xf numFmtId="0" fontId="21" fillId="0" borderId="0" xfId="0" applyFont="1"/>
    <xf numFmtId="2" fontId="21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/>
    </xf>
    <xf numFmtId="0" fontId="6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justify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169" fontId="6" fillId="0" borderId="45" xfId="0" applyNumberFormat="1" applyFont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4" fontId="2" fillId="0" borderId="0" xfId="5" applyNumberFormat="1" applyFont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169" fontId="7" fillId="0" borderId="51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/>
    </xf>
    <xf numFmtId="0" fontId="0" fillId="2" borderId="0" xfId="0" applyFill="1"/>
    <xf numFmtId="4" fontId="5" fillId="0" borderId="25" xfId="0" applyNumberFormat="1" applyFont="1" applyBorder="1" applyAlignment="1">
      <alignment horizontal="center"/>
    </xf>
    <xf numFmtId="168" fontId="5" fillId="0" borderId="0" xfId="0" applyNumberFormat="1" applyFont="1" applyBorder="1"/>
    <xf numFmtId="0" fontId="30" fillId="0" borderId="1" xfId="0" applyFont="1" applyBorder="1"/>
    <xf numFmtId="1" fontId="5" fillId="0" borderId="0" xfId="0" applyNumberFormat="1" applyFont="1" applyBorder="1"/>
    <xf numFmtId="0" fontId="8" fillId="0" borderId="13" xfId="0" applyFont="1" applyBorder="1" applyAlignment="1">
      <alignment horizontal="center" wrapText="1"/>
    </xf>
    <xf numFmtId="0" fontId="34" fillId="0" borderId="3" xfId="0" applyFont="1" applyBorder="1" applyAlignment="1">
      <alignment horizontal="center"/>
    </xf>
    <xf numFmtId="169" fontId="34" fillId="0" borderId="3" xfId="0" applyNumberFormat="1" applyFont="1" applyBorder="1" applyAlignment="1">
      <alignment horizontal="center"/>
    </xf>
    <xf numFmtId="4" fontId="2" fillId="0" borderId="3" xfId="5" applyNumberFormat="1" applyFont="1" applyBorder="1" applyAlignment="1">
      <alignment horizontal="center"/>
    </xf>
    <xf numFmtId="4" fontId="2" fillId="0" borderId="14" xfId="5" applyNumberFormat="1" applyFont="1" applyBorder="1" applyAlignment="1">
      <alignment horizontal="center"/>
    </xf>
    <xf numFmtId="4" fontId="2" fillId="0" borderId="13" xfId="5" applyNumberFormat="1" applyFont="1" applyBorder="1" applyAlignment="1">
      <alignment horizontal="center"/>
    </xf>
    <xf numFmtId="4" fontId="2" fillId="0" borderId="5" xfId="5" applyNumberFormat="1" applyFont="1" applyBorder="1" applyAlignment="1">
      <alignment horizontal="center"/>
    </xf>
    <xf numFmtId="2" fontId="2" fillId="0" borderId="1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0" fontId="26" fillId="0" borderId="0" xfId="0" applyFont="1" applyAlignment="1"/>
    <xf numFmtId="0" fontId="9" fillId="0" borderId="30" xfId="0" applyFont="1" applyBorder="1"/>
    <xf numFmtId="0" fontId="8" fillId="0" borderId="30" xfId="0" applyFont="1" applyBorder="1"/>
    <xf numFmtId="0" fontId="9" fillId="0" borderId="30" xfId="0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center" wrapText="1"/>
    </xf>
    <xf numFmtId="169" fontId="10" fillId="0" borderId="4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 wrapText="1"/>
    </xf>
    <xf numFmtId="0" fontId="10" fillId="0" borderId="5" xfId="0" applyFont="1" applyBorder="1"/>
    <xf numFmtId="169" fontId="16" fillId="0" borderId="6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 wrapText="1"/>
    </xf>
    <xf numFmtId="0" fontId="36" fillId="0" borderId="33" xfId="0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0" borderId="16" xfId="0" applyNumberFormat="1" applyFont="1" applyBorder="1" applyAlignment="1">
      <alignment horizont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/>
    <xf numFmtId="165" fontId="8" fillId="0" borderId="17" xfId="0" applyNumberFormat="1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37" fillId="0" borderId="17" xfId="0" applyFont="1" applyFill="1" applyBorder="1" applyAlignment="1">
      <alignment vertical="top" wrapText="1"/>
    </xf>
    <xf numFmtId="165" fontId="27" fillId="0" borderId="17" xfId="0" applyNumberFormat="1" applyFont="1" applyBorder="1" applyAlignment="1">
      <alignment horizontal="center" wrapText="1"/>
    </xf>
    <xf numFmtId="169" fontId="27" fillId="0" borderId="17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165" fontId="8" fillId="0" borderId="5" xfId="0" applyNumberFormat="1" applyFont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5" xfId="0" applyNumberFormat="1" applyFont="1" applyBorder="1"/>
    <xf numFmtId="2" fontId="10" fillId="0" borderId="17" xfId="0" applyNumberFormat="1" applyFont="1" applyBorder="1" applyAlignment="1">
      <alignment horizontal="center"/>
    </xf>
    <xf numFmtId="2" fontId="10" fillId="0" borderId="17" xfId="0" applyNumberFormat="1" applyFont="1" applyBorder="1"/>
    <xf numFmtId="0" fontId="8" fillId="0" borderId="5" xfId="0" applyFont="1" applyFill="1" applyBorder="1" applyAlignment="1">
      <alignment wrapText="1"/>
    </xf>
    <xf numFmtId="169" fontId="10" fillId="0" borderId="44" xfId="0" applyNumberFormat="1" applyFont="1" applyBorder="1" applyAlignment="1">
      <alignment horizontal="center"/>
    </xf>
    <xf numFmtId="0" fontId="8" fillId="0" borderId="5" xfId="0" applyFont="1" applyBorder="1"/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38" fillId="0" borderId="0" xfId="0" applyFont="1"/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0" fontId="6" fillId="0" borderId="0" xfId="0" applyFont="1" applyAlignment="1"/>
    <xf numFmtId="4" fontId="35" fillId="0" borderId="1" xfId="0" applyNumberFormat="1" applyFont="1" applyBorder="1" applyAlignment="1">
      <alignment horizontal="center" vertical="center"/>
    </xf>
    <xf numFmtId="4" fontId="35" fillId="0" borderId="17" xfId="0" applyNumberFormat="1" applyFont="1" applyBorder="1" applyAlignment="1">
      <alignment horizontal="center" vertical="center"/>
    </xf>
    <xf numFmtId="4" fontId="35" fillId="0" borderId="5" xfId="0" applyNumberFormat="1" applyFont="1" applyBorder="1" applyAlignment="1">
      <alignment horizontal="center" vertical="center"/>
    </xf>
    <xf numFmtId="4" fontId="33" fillId="0" borderId="25" xfId="0" applyNumberFormat="1" applyFont="1" applyBorder="1" applyAlignment="1">
      <alignment horizontal="center" vertical="center" wrapText="1"/>
    </xf>
    <xf numFmtId="4" fontId="33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7" xfId="0" applyFont="1" applyBorder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/>
    <xf numFmtId="0" fontId="2" fillId="0" borderId="3" xfId="1" applyFont="1" applyBorder="1" applyAlignment="1">
      <alignment horizontal="center"/>
    </xf>
    <xf numFmtId="0" fontId="2" fillId="0" borderId="6" xfId="1" applyFont="1" applyBorder="1"/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164" fontId="2" fillId="0" borderId="17" xfId="6" applyFont="1" applyBorder="1" applyAlignment="1">
      <alignment horizontal="center"/>
    </xf>
    <xf numFmtId="0" fontId="2" fillId="0" borderId="12" xfId="1" applyFont="1" applyBorder="1" applyAlignment="1">
      <alignment wrapText="1"/>
    </xf>
    <xf numFmtId="0" fontId="2" fillId="0" borderId="13" xfId="1" applyFont="1" applyBorder="1" applyAlignment="1">
      <alignment horizontal="center"/>
    </xf>
    <xf numFmtId="164" fontId="2" fillId="0" borderId="13" xfId="6" applyFont="1" applyBorder="1" applyAlignment="1">
      <alignment horizontal="center"/>
    </xf>
    <xf numFmtId="0" fontId="2" fillId="0" borderId="16" xfId="1" applyFont="1" applyBorder="1" applyAlignment="1">
      <alignment wrapText="1"/>
    </xf>
    <xf numFmtId="0" fontId="2" fillId="0" borderId="16" xfId="1" applyFont="1" applyBorder="1"/>
    <xf numFmtId="164" fontId="2" fillId="0" borderId="5" xfId="6" applyFont="1" applyBorder="1" applyAlignment="1">
      <alignment horizontal="center"/>
    </xf>
    <xf numFmtId="0" fontId="7" fillId="0" borderId="6" xfId="0" applyFont="1" applyBorder="1" applyAlignment="1">
      <alignment horizontal="justify" wrapText="1"/>
    </xf>
    <xf numFmtId="0" fontId="8" fillId="0" borderId="6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169" fontId="8" fillId="0" borderId="30" xfId="0" applyNumberFormat="1" applyFont="1" applyBorder="1" applyAlignment="1">
      <alignment horizontal="center"/>
    </xf>
    <xf numFmtId="0" fontId="8" fillId="0" borderId="3" xfId="0" applyFont="1" applyBorder="1"/>
    <xf numFmtId="169" fontId="2" fillId="0" borderId="9" xfId="0" applyNumberFormat="1" applyFont="1" applyBorder="1" applyAlignment="1">
      <alignment horizontal="center"/>
    </xf>
    <xf numFmtId="0" fontId="6" fillId="0" borderId="2" xfId="2" applyFont="1" applyBorder="1" applyAlignment="1">
      <alignment wrapText="1"/>
    </xf>
    <xf numFmtId="0" fontId="6" fillId="0" borderId="4" xfId="2" applyFont="1" applyBorder="1" applyAlignment="1">
      <alignment wrapText="1"/>
    </xf>
    <xf numFmtId="169" fontId="2" fillId="0" borderId="7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6" xfId="2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169" fontId="6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6" fillId="0" borderId="53" xfId="0" applyFont="1" applyBorder="1" applyAlignment="1">
      <alignment horizontal="center"/>
    </xf>
    <xf numFmtId="0" fontId="6" fillId="0" borderId="3" xfId="0" applyFont="1" applyBorder="1" applyAlignment="1">
      <alignment horizontal="justify" vertical="center"/>
    </xf>
    <xf numFmtId="165" fontId="6" fillId="0" borderId="0" xfId="0" applyNumberFormat="1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wrapText="1"/>
    </xf>
    <xf numFmtId="0" fontId="7" fillId="0" borderId="57" xfId="0" applyFont="1" applyBorder="1" applyAlignment="1">
      <alignment horizontal="center" vertical="center"/>
    </xf>
    <xf numFmtId="169" fontId="7" fillId="0" borderId="58" xfId="5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horizontal="justify"/>
    </xf>
    <xf numFmtId="0" fontId="0" fillId="0" borderId="0" xfId="0" applyAlignment="1"/>
    <xf numFmtId="0" fontId="19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0" borderId="0" xfId="3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39" fillId="0" borderId="0" xfId="0" applyFont="1" applyAlignment="1">
      <alignment horizontal="left" wrapText="1"/>
    </xf>
    <xf numFmtId="0" fontId="40" fillId="2" borderId="24" xfId="0" applyFont="1" applyFill="1" applyBorder="1" applyAlignment="1">
      <alignment horizontal="left" vertical="center" wrapText="1"/>
    </xf>
    <xf numFmtId="0" fontId="40" fillId="2" borderId="54" xfId="0" applyFont="1" applyFill="1" applyBorder="1" applyAlignment="1">
      <alignment horizontal="left" vertical="center" wrapText="1"/>
    </xf>
    <xf numFmtId="0" fontId="40" fillId="2" borderId="2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41" fillId="2" borderId="24" xfId="0" applyFont="1" applyFill="1" applyBorder="1" applyAlignment="1">
      <alignment horizontal="left" vertical="center" wrapText="1"/>
    </xf>
    <xf numFmtId="0" fontId="41" fillId="2" borderId="54" xfId="0" applyFont="1" applyFill="1" applyBorder="1" applyAlignment="1">
      <alignment horizontal="left" vertical="center" wrapText="1"/>
    </xf>
    <xf numFmtId="0" fontId="41" fillId="2" borderId="23" xfId="0" applyFont="1" applyFill="1" applyBorder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169" fontId="10" fillId="0" borderId="1" xfId="0" applyNumberFormat="1" applyFont="1" applyFill="1" applyBorder="1" applyAlignment="1">
      <alignment horizontal="center" vertical="top" wrapText="1"/>
    </xf>
    <xf numFmtId="169" fontId="10" fillId="0" borderId="3" xfId="0" applyNumberFormat="1" applyFont="1" applyFill="1" applyBorder="1" applyAlignment="1">
      <alignment horizontal="center" vertical="top" wrapText="1"/>
    </xf>
    <xf numFmtId="169" fontId="10" fillId="0" borderId="1" xfId="0" applyNumberFormat="1" applyFont="1" applyFill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</cellXfs>
  <cellStyles count="7">
    <cellStyle name="Обычный" xfId="0" builtinId="0"/>
    <cellStyle name="Обычный 2" xfId="1"/>
    <cellStyle name="Обычный_Лист1" xfId="2"/>
    <cellStyle name="Обычный_Лист1_1" xfId="3"/>
    <cellStyle name="Процентный" xfId="4" builtinId="5"/>
    <cellStyle name="Финансовый" xfId="5" builtinId="3"/>
    <cellStyle name="Финансовый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2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3" name="AutoShape 1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4" name="AutoShape 2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5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6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7" name="AutoShape 1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8" name="AutoShape 2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9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B44"/>
  <sheetViews>
    <sheetView workbookViewId="0">
      <selection activeCell="B33" sqref="B33"/>
    </sheetView>
  </sheetViews>
  <sheetFormatPr defaultRowHeight="15.75" x14ac:dyDescent="0.25"/>
  <cols>
    <col min="1" max="1" width="15.85546875" style="30" customWidth="1"/>
    <col min="2" max="2" width="80" style="30" customWidth="1"/>
    <col min="3" max="3" width="20.28515625" style="30" customWidth="1"/>
    <col min="4" max="16384" width="9.140625" style="30"/>
  </cols>
  <sheetData>
    <row r="1" spans="1:2" x14ac:dyDescent="0.25">
      <c r="A1" s="41" t="s">
        <v>354</v>
      </c>
    </row>
    <row r="2" spans="1:2" x14ac:dyDescent="0.25">
      <c r="A2" s="41"/>
    </row>
    <row r="4" spans="1:2" x14ac:dyDescent="0.25">
      <c r="A4" s="43" t="s">
        <v>23</v>
      </c>
      <c r="B4" s="122" t="s">
        <v>203</v>
      </c>
    </row>
    <row r="5" spans="1:2" x14ac:dyDescent="0.25">
      <c r="A5" s="45" t="s">
        <v>24</v>
      </c>
      <c r="B5" s="77" t="s">
        <v>22</v>
      </c>
    </row>
    <row r="6" spans="1:2" x14ac:dyDescent="0.25">
      <c r="A6" s="557" t="s">
        <v>70</v>
      </c>
      <c r="B6" s="558" t="s">
        <v>25</v>
      </c>
    </row>
    <row r="7" spans="1:2" x14ac:dyDescent="0.25">
      <c r="A7" s="49"/>
      <c r="B7" s="78" t="s">
        <v>26</v>
      </c>
    </row>
    <row r="8" spans="1:2" x14ac:dyDescent="0.25">
      <c r="A8" s="49"/>
      <c r="B8" s="78" t="s">
        <v>27</v>
      </c>
    </row>
    <row r="9" spans="1:2" x14ac:dyDescent="0.25">
      <c r="A9" s="150" t="s">
        <v>69</v>
      </c>
      <c r="B9" s="166" t="s">
        <v>29</v>
      </c>
    </row>
    <row r="10" spans="1:2" x14ac:dyDescent="0.25">
      <c r="A10" s="139"/>
      <c r="B10" s="167" t="s">
        <v>34</v>
      </c>
    </row>
    <row r="11" spans="1:2" x14ac:dyDescent="0.25">
      <c r="A11" s="49" t="s">
        <v>28</v>
      </c>
      <c r="B11" s="78" t="s">
        <v>29</v>
      </c>
    </row>
    <row r="12" spans="1:2" x14ac:dyDescent="0.25">
      <c r="A12" s="49"/>
      <c r="B12" s="78" t="s">
        <v>30</v>
      </c>
    </row>
    <row r="13" spans="1:2" x14ac:dyDescent="0.25">
      <c r="A13" s="49"/>
      <c r="B13" s="78" t="s">
        <v>31</v>
      </c>
    </row>
    <row r="14" spans="1:2" x14ac:dyDescent="0.25">
      <c r="A14" s="49"/>
      <c r="B14" s="78" t="s">
        <v>32</v>
      </c>
    </row>
    <row r="15" spans="1:2" x14ac:dyDescent="0.25">
      <c r="A15" s="49"/>
      <c r="B15" s="78" t="s">
        <v>33</v>
      </c>
    </row>
    <row r="16" spans="1:2" x14ac:dyDescent="0.25">
      <c r="A16" s="150" t="s">
        <v>71</v>
      </c>
      <c r="B16" s="166" t="s">
        <v>29</v>
      </c>
    </row>
    <row r="17" spans="1:2" x14ac:dyDescent="0.25">
      <c r="A17" s="49"/>
      <c r="B17" s="78" t="s">
        <v>35</v>
      </c>
    </row>
    <row r="18" spans="1:2" x14ac:dyDescent="0.25">
      <c r="A18" s="139"/>
      <c r="B18" s="167" t="s">
        <v>36</v>
      </c>
    </row>
    <row r="19" spans="1:2" x14ac:dyDescent="0.25">
      <c r="A19" s="49" t="s">
        <v>120</v>
      </c>
      <c r="B19" s="78" t="s">
        <v>37</v>
      </c>
    </row>
    <row r="20" spans="1:2" ht="31.5" x14ac:dyDescent="0.25">
      <c r="A20" s="149" t="s">
        <v>276</v>
      </c>
      <c r="B20" s="260" t="s">
        <v>282</v>
      </c>
    </row>
    <row r="21" spans="1:2" x14ac:dyDescent="0.25">
      <c r="A21" s="149" t="s">
        <v>38</v>
      </c>
      <c r="B21" s="168" t="s">
        <v>687</v>
      </c>
    </row>
    <row r="22" spans="1:2" x14ac:dyDescent="0.25">
      <c r="A22" s="49" t="s">
        <v>179</v>
      </c>
      <c r="B22" s="78" t="s">
        <v>39</v>
      </c>
    </row>
    <row r="23" spans="1:2" x14ac:dyDescent="0.25">
      <c r="A23" s="149" t="s">
        <v>180</v>
      </c>
      <c r="B23" s="168" t="s">
        <v>40</v>
      </c>
    </row>
    <row r="24" spans="1:2" x14ac:dyDescent="0.25">
      <c r="A24" s="149" t="s">
        <v>181</v>
      </c>
      <c r="B24" s="168" t="s">
        <v>41</v>
      </c>
    </row>
    <row r="25" spans="1:2" x14ac:dyDescent="0.25">
      <c r="A25" s="149" t="s">
        <v>182</v>
      </c>
      <c r="B25" s="260" t="s">
        <v>690</v>
      </c>
    </row>
    <row r="26" spans="1:2" ht="31.5" x14ac:dyDescent="0.25">
      <c r="A26" s="49" t="s">
        <v>87</v>
      </c>
      <c r="B26" s="591" t="s">
        <v>691</v>
      </c>
    </row>
    <row r="27" spans="1:2" x14ac:dyDescent="0.25">
      <c r="A27" s="149" t="s">
        <v>114</v>
      </c>
      <c r="B27" s="168" t="s">
        <v>42</v>
      </c>
    </row>
    <row r="28" spans="1:2" x14ac:dyDescent="0.25">
      <c r="A28" s="149" t="s">
        <v>184</v>
      </c>
      <c r="B28" s="168" t="s">
        <v>43</v>
      </c>
    </row>
    <row r="29" spans="1:2" x14ac:dyDescent="0.25">
      <c r="A29" s="149" t="s">
        <v>353</v>
      </c>
      <c r="B29" s="168" t="s">
        <v>692</v>
      </c>
    </row>
    <row r="30" spans="1:2" ht="23.25" customHeight="1" x14ac:dyDescent="0.25">
      <c r="A30" s="150" t="s">
        <v>1</v>
      </c>
      <c r="B30" s="78" t="s">
        <v>44</v>
      </c>
    </row>
    <row r="31" spans="1:2" ht="30" customHeight="1" x14ac:dyDescent="0.25">
      <c r="A31" s="150" t="s">
        <v>108</v>
      </c>
      <c r="B31" s="260" t="s">
        <v>693</v>
      </c>
    </row>
    <row r="32" spans="1:2" ht="30" customHeight="1" x14ac:dyDescent="0.25">
      <c r="A32" s="149" t="s">
        <v>17</v>
      </c>
      <c r="B32" s="168" t="s">
        <v>304</v>
      </c>
    </row>
    <row r="33" spans="1:2" x14ac:dyDescent="0.25">
      <c r="A33" s="54" t="s">
        <v>11</v>
      </c>
      <c r="B33" s="396" t="s">
        <v>694</v>
      </c>
    </row>
    <row r="44" spans="1:2" ht="27.75" customHeight="1" x14ac:dyDescent="0.25"/>
  </sheetData>
  <phoneticPr fontId="11" type="noConversion"/>
  <pageMargins left="0.7" right="0.7" top="0.75" bottom="0.75" header="0.3" footer="0.3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E36"/>
  <sheetViews>
    <sheetView zoomScaleNormal="100" workbookViewId="0">
      <selection activeCell="C38" sqref="C38"/>
    </sheetView>
  </sheetViews>
  <sheetFormatPr defaultColWidth="8.85546875" defaultRowHeight="15" customHeight="1" x14ac:dyDescent="0.25"/>
  <cols>
    <col min="1" max="1" width="77.42578125" style="10" customWidth="1"/>
    <col min="2" max="2" width="14.7109375" style="18" customWidth="1"/>
    <col min="3" max="3" width="14.85546875" style="97" customWidth="1"/>
    <col min="4" max="4" width="15.85546875" style="10" customWidth="1"/>
    <col min="5" max="5" width="9.140625" style="10" customWidth="1"/>
    <col min="6" max="16384" width="8.85546875" style="10"/>
  </cols>
  <sheetData>
    <row r="1" spans="1:5" ht="15" customHeight="1" x14ac:dyDescent="0.25">
      <c r="A1" s="12" t="s">
        <v>223</v>
      </c>
    </row>
    <row r="2" spans="1:5" ht="15" customHeight="1" x14ac:dyDescent="0.25">
      <c r="A2" s="52" t="s">
        <v>224</v>
      </c>
    </row>
    <row r="3" spans="1:5" ht="15" customHeight="1" x14ac:dyDescent="0.25">
      <c r="A3" s="26"/>
      <c r="B3" s="23"/>
    </row>
    <row r="4" spans="1:5" ht="15" customHeight="1" x14ac:dyDescent="0.25">
      <c r="A4" s="26"/>
      <c r="B4" s="23" t="s">
        <v>180</v>
      </c>
    </row>
    <row r="5" spans="1:5" ht="15" customHeight="1" x14ac:dyDescent="0.25">
      <c r="A5" s="15" t="s">
        <v>225</v>
      </c>
      <c r="B5" s="13" t="s">
        <v>188</v>
      </c>
    </row>
    <row r="6" spans="1:5" ht="15" customHeight="1" x14ac:dyDescent="0.25">
      <c r="A6" s="6"/>
      <c r="B6" s="14" t="s">
        <v>7</v>
      </c>
    </row>
    <row r="7" spans="1:5" ht="15" customHeight="1" x14ac:dyDescent="0.25">
      <c r="A7" s="145" t="s">
        <v>226</v>
      </c>
      <c r="B7" s="144"/>
    </row>
    <row r="8" spans="1:5" ht="15" customHeight="1" x14ac:dyDescent="0.25">
      <c r="A8" s="146" t="s">
        <v>283</v>
      </c>
      <c r="B8" s="113">
        <v>445</v>
      </c>
      <c r="C8" s="96"/>
      <c r="D8" s="19"/>
      <c r="E8" s="19"/>
    </row>
    <row r="9" spans="1:5" ht="15" customHeight="1" x14ac:dyDescent="0.25">
      <c r="A9" s="114" t="s">
        <v>129</v>
      </c>
      <c r="B9" s="147">
        <v>186</v>
      </c>
      <c r="C9" s="96"/>
      <c r="D9" s="20"/>
      <c r="E9" s="19"/>
    </row>
    <row r="10" spans="1:5" ht="15" customHeight="1" x14ac:dyDescent="0.25">
      <c r="A10" s="114" t="s">
        <v>227</v>
      </c>
      <c r="B10" s="147">
        <v>170</v>
      </c>
      <c r="C10" s="96"/>
      <c r="D10" s="20"/>
      <c r="E10" s="19"/>
    </row>
    <row r="11" spans="1:5" ht="15" customHeight="1" x14ac:dyDescent="0.25">
      <c r="A11" s="114" t="s">
        <v>228</v>
      </c>
      <c r="B11" s="147">
        <v>212</v>
      </c>
      <c r="C11" s="96"/>
      <c r="D11" s="19"/>
      <c r="E11" s="19"/>
    </row>
    <row r="12" spans="1:5" ht="15" customHeight="1" x14ac:dyDescent="0.25">
      <c r="A12" s="114" t="s">
        <v>229</v>
      </c>
      <c r="B12" s="147">
        <v>85</v>
      </c>
      <c r="C12" s="96"/>
      <c r="D12" s="20"/>
      <c r="E12" s="19"/>
    </row>
    <row r="13" spans="1:5" ht="15" customHeight="1" x14ac:dyDescent="0.25">
      <c r="A13" s="115" t="s">
        <v>230</v>
      </c>
      <c r="B13" s="112">
        <v>90</v>
      </c>
      <c r="C13" s="96"/>
      <c r="D13" s="20"/>
      <c r="E13" s="19"/>
    </row>
    <row r="14" spans="1:5" ht="15" customHeight="1" x14ac:dyDescent="0.25">
      <c r="A14" s="148" t="s">
        <v>231</v>
      </c>
      <c r="B14" s="144"/>
    </row>
    <row r="15" spans="1:5" ht="15" customHeight="1" x14ac:dyDescent="0.25">
      <c r="A15" s="107" t="s">
        <v>232</v>
      </c>
      <c r="B15" s="113">
        <v>424</v>
      </c>
    </row>
    <row r="16" spans="1:5" ht="15" customHeight="1" x14ac:dyDescent="0.25">
      <c r="A16" s="114" t="s">
        <v>233</v>
      </c>
      <c r="B16" s="147">
        <v>742</v>
      </c>
    </row>
    <row r="17" spans="1:2" ht="15" customHeight="1" x14ac:dyDescent="0.25">
      <c r="A17" s="114" t="s">
        <v>234</v>
      </c>
      <c r="B17" s="147">
        <v>339</v>
      </c>
    </row>
    <row r="18" spans="1:2" ht="15" customHeight="1" x14ac:dyDescent="0.25">
      <c r="A18" s="114" t="s">
        <v>235</v>
      </c>
      <c r="B18" s="147">
        <v>186</v>
      </c>
    </row>
    <row r="19" spans="1:2" ht="15" customHeight="1" x14ac:dyDescent="0.25">
      <c r="A19" s="114" t="s">
        <v>236</v>
      </c>
      <c r="B19" s="147">
        <v>106</v>
      </c>
    </row>
    <row r="20" spans="1:2" ht="15" customHeight="1" x14ac:dyDescent="0.25">
      <c r="A20" s="107" t="s">
        <v>569</v>
      </c>
      <c r="B20" s="113">
        <v>477</v>
      </c>
    </row>
    <row r="21" spans="1:2" ht="32.25" customHeight="1" x14ac:dyDescent="0.25">
      <c r="A21" s="432" t="s">
        <v>570</v>
      </c>
      <c r="B21" s="147">
        <v>403</v>
      </c>
    </row>
    <row r="22" spans="1:2" ht="31.5" customHeight="1" x14ac:dyDescent="0.25">
      <c r="A22" s="431" t="s">
        <v>571</v>
      </c>
      <c r="B22" s="113">
        <v>933</v>
      </c>
    </row>
    <row r="23" spans="1:2" ht="33" customHeight="1" x14ac:dyDescent="0.25">
      <c r="A23" s="431" t="s">
        <v>572</v>
      </c>
      <c r="B23" s="113">
        <v>1802</v>
      </c>
    </row>
    <row r="24" spans="1:2" ht="15" customHeight="1" x14ac:dyDescent="0.25">
      <c r="A24" s="115" t="s">
        <v>573</v>
      </c>
      <c r="B24" s="112">
        <v>742</v>
      </c>
    </row>
    <row r="25" spans="1:2" ht="15" customHeight="1" x14ac:dyDescent="0.25">
      <c r="A25" s="151" t="s">
        <v>237</v>
      </c>
      <c r="B25" s="144"/>
    </row>
    <row r="26" spans="1:2" ht="15" customHeight="1" x14ac:dyDescent="0.25">
      <c r="A26" s="3" t="s">
        <v>238</v>
      </c>
      <c r="B26" s="63"/>
    </row>
    <row r="27" spans="1:2" ht="15" customHeight="1" x14ac:dyDescent="0.25">
      <c r="A27" s="107" t="s">
        <v>239</v>
      </c>
      <c r="B27" s="113">
        <v>0.34</v>
      </c>
    </row>
    <row r="28" spans="1:2" ht="15" customHeight="1" x14ac:dyDescent="0.25">
      <c r="A28" s="6" t="s">
        <v>240</v>
      </c>
      <c r="B28" s="63"/>
    </row>
    <row r="29" spans="1:2" ht="15" customHeight="1" x14ac:dyDescent="0.25">
      <c r="A29" s="17" t="s">
        <v>241</v>
      </c>
      <c r="B29" s="98">
        <v>0.34</v>
      </c>
    </row>
    <row r="35" spans="1:2" ht="15" customHeight="1" x14ac:dyDescent="0.25">
      <c r="A35" s="19"/>
      <c r="B35" s="9"/>
    </row>
    <row r="36" spans="1:2" ht="15" customHeight="1" x14ac:dyDescent="0.25">
      <c r="B36" s="10"/>
    </row>
  </sheetData>
  <phoneticPr fontId="0" type="noConversion"/>
  <pageMargins left="0.78740157480314965" right="0" top="0.59055118110236227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D34"/>
  <sheetViews>
    <sheetView zoomScaleNormal="100" workbookViewId="0">
      <selection activeCell="B4" sqref="B4"/>
    </sheetView>
  </sheetViews>
  <sheetFormatPr defaultColWidth="8.85546875" defaultRowHeight="15.75" x14ac:dyDescent="0.25"/>
  <cols>
    <col min="1" max="1" width="81.140625" style="10" customWidth="1"/>
    <col min="2" max="2" width="14.28515625" style="10" customWidth="1"/>
    <col min="3" max="3" width="15.7109375" style="10" customWidth="1"/>
    <col min="4" max="4" width="15.140625" style="10" customWidth="1"/>
    <col min="5" max="5" width="9.140625" style="10" customWidth="1"/>
    <col min="6" max="16384" width="8.85546875" style="10"/>
  </cols>
  <sheetData>
    <row r="1" spans="1:4" x14ac:dyDescent="0.25">
      <c r="A1" s="116" t="s">
        <v>242</v>
      </c>
      <c r="B1" s="116"/>
    </row>
    <row r="2" spans="1:4" x14ac:dyDescent="0.25">
      <c r="A2" s="116" t="s">
        <v>243</v>
      </c>
      <c r="B2" s="116"/>
    </row>
    <row r="3" spans="1:4" x14ac:dyDescent="0.25">
      <c r="A3" s="26" t="s">
        <v>67</v>
      </c>
      <c r="B3" s="116"/>
    </row>
    <row r="4" spans="1:4" x14ac:dyDescent="0.25">
      <c r="B4" s="21" t="s">
        <v>181</v>
      </c>
      <c r="C4" s="19"/>
      <c r="D4" s="19"/>
    </row>
    <row r="5" spans="1:4" x14ac:dyDescent="0.25">
      <c r="A5" s="15" t="s">
        <v>21</v>
      </c>
      <c r="B5" s="13" t="s">
        <v>188</v>
      </c>
      <c r="C5" s="19"/>
      <c r="D5" s="9"/>
    </row>
    <row r="6" spans="1:4" x14ac:dyDescent="0.25">
      <c r="A6" s="17"/>
      <c r="B6" s="16" t="s">
        <v>7</v>
      </c>
      <c r="C6" s="25"/>
      <c r="D6" s="19"/>
    </row>
    <row r="7" spans="1:4" x14ac:dyDescent="0.25">
      <c r="A7" s="152" t="s">
        <v>244</v>
      </c>
      <c r="B7" s="272">
        <v>1200</v>
      </c>
      <c r="C7" s="25"/>
      <c r="D7" s="19"/>
    </row>
    <row r="8" spans="1:4" x14ac:dyDescent="0.25">
      <c r="A8" s="114" t="s">
        <v>245</v>
      </c>
      <c r="B8" s="269">
        <v>200</v>
      </c>
      <c r="C8" s="20"/>
      <c r="D8" s="20"/>
    </row>
    <row r="9" spans="1:4" ht="31.5" x14ac:dyDescent="0.25">
      <c r="A9" s="340" t="s">
        <v>488</v>
      </c>
      <c r="B9" s="270">
        <v>350</v>
      </c>
      <c r="C9" s="20"/>
      <c r="D9" s="20"/>
    </row>
    <row r="10" spans="1:4" x14ac:dyDescent="0.25">
      <c r="A10" s="114" t="s">
        <v>246</v>
      </c>
      <c r="B10" s="269">
        <v>350</v>
      </c>
      <c r="C10" s="20"/>
      <c r="D10" s="20"/>
    </row>
    <row r="11" spans="1:4" x14ac:dyDescent="0.25">
      <c r="A11" s="114" t="s">
        <v>247</v>
      </c>
      <c r="B11" s="269">
        <v>950</v>
      </c>
      <c r="C11" s="20"/>
      <c r="D11" s="20"/>
    </row>
    <row r="12" spans="1:4" x14ac:dyDescent="0.25">
      <c r="A12" s="114" t="s">
        <v>248</v>
      </c>
      <c r="B12" s="269">
        <v>69</v>
      </c>
      <c r="C12" s="20"/>
      <c r="D12" s="20"/>
    </row>
    <row r="13" spans="1:4" x14ac:dyDescent="0.25">
      <c r="A13" s="114" t="s">
        <v>249</v>
      </c>
      <c r="B13" s="269">
        <v>286</v>
      </c>
      <c r="C13" s="20"/>
      <c r="D13" s="20"/>
    </row>
    <row r="14" spans="1:4" x14ac:dyDescent="0.25">
      <c r="A14" s="114" t="s">
        <v>250</v>
      </c>
      <c r="B14" s="269">
        <v>138</v>
      </c>
      <c r="C14" s="20"/>
      <c r="D14" s="20"/>
    </row>
    <row r="15" spans="1:4" x14ac:dyDescent="0.25">
      <c r="A15" s="114" t="s">
        <v>476</v>
      </c>
      <c r="B15" s="269">
        <v>170</v>
      </c>
      <c r="C15" s="20"/>
      <c r="D15" s="20"/>
    </row>
    <row r="16" spans="1:4" x14ac:dyDescent="0.25">
      <c r="A16" s="114" t="s">
        <v>477</v>
      </c>
      <c r="B16" s="269">
        <v>286</v>
      </c>
      <c r="C16" s="20"/>
      <c r="D16" s="20"/>
    </row>
    <row r="17" spans="1:4" x14ac:dyDescent="0.25">
      <c r="A17" s="114" t="s">
        <v>478</v>
      </c>
      <c r="B17" s="269">
        <v>403</v>
      </c>
      <c r="C17" s="20"/>
      <c r="D17" s="20"/>
    </row>
    <row r="18" spans="1:4" x14ac:dyDescent="0.25">
      <c r="A18" s="114" t="s">
        <v>479</v>
      </c>
      <c r="B18" s="269">
        <v>954</v>
      </c>
      <c r="C18" s="20"/>
      <c r="D18" s="20"/>
    </row>
    <row r="19" spans="1:4" ht="31.5" x14ac:dyDescent="0.25">
      <c r="A19" s="340" t="s">
        <v>489</v>
      </c>
      <c r="B19" s="270">
        <v>424</v>
      </c>
      <c r="C19" s="20"/>
      <c r="D19" s="20"/>
    </row>
    <row r="20" spans="1:4" ht="31.5" x14ac:dyDescent="0.25">
      <c r="A20" s="340" t="s">
        <v>490</v>
      </c>
      <c r="B20" s="270">
        <v>286</v>
      </c>
      <c r="C20" s="20"/>
      <c r="D20" s="20"/>
    </row>
    <row r="21" spans="1:4" x14ac:dyDescent="0.25">
      <c r="A21" s="114" t="s">
        <v>480</v>
      </c>
      <c r="B21" s="269">
        <v>403</v>
      </c>
      <c r="C21" s="20"/>
      <c r="D21" s="20"/>
    </row>
    <row r="22" spans="1:4" x14ac:dyDescent="0.25">
      <c r="A22" s="114" t="s">
        <v>481</v>
      </c>
      <c r="B22" s="269">
        <v>233</v>
      </c>
      <c r="C22" s="20"/>
      <c r="D22" s="20"/>
    </row>
    <row r="23" spans="1:4" x14ac:dyDescent="0.25">
      <c r="A23" s="114" t="s">
        <v>482</v>
      </c>
      <c r="B23" s="269">
        <v>1.6</v>
      </c>
      <c r="C23" s="20"/>
      <c r="D23" s="20"/>
    </row>
    <row r="24" spans="1:4" x14ac:dyDescent="0.25">
      <c r="A24" s="114" t="s">
        <v>483</v>
      </c>
      <c r="B24" s="269">
        <v>1200</v>
      </c>
      <c r="C24" s="20"/>
      <c r="D24" s="20"/>
    </row>
    <row r="25" spans="1:4" x14ac:dyDescent="0.25">
      <c r="A25" s="114" t="s">
        <v>484</v>
      </c>
      <c r="B25" s="269">
        <v>519</v>
      </c>
      <c r="C25" s="20"/>
      <c r="D25" s="20"/>
    </row>
    <row r="26" spans="1:4" x14ac:dyDescent="0.25">
      <c r="A26" s="114" t="s">
        <v>485</v>
      </c>
      <c r="B26" s="269">
        <v>95</v>
      </c>
      <c r="C26" s="20"/>
      <c r="D26" s="20"/>
    </row>
    <row r="27" spans="1:4" x14ac:dyDescent="0.25">
      <c r="A27" s="114" t="s">
        <v>486</v>
      </c>
      <c r="B27" s="269">
        <v>69</v>
      </c>
      <c r="C27" s="20"/>
      <c r="D27" s="20"/>
    </row>
    <row r="28" spans="1:4" x14ac:dyDescent="0.25">
      <c r="A28" s="114" t="s">
        <v>487</v>
      </c>
      <c r="B28" s="269">
        <v>32</v>
      </c>
      <c r="C28" s="20"/>
      <c r="D28" s="20"/>
    </row>
    <row r="29" spans="1:4" ht="31.5" x14ac:dyDescent="0.25">
      <c r="A29" s="420" t="s">
        <v>491</v>
      </c>
      <c r="B29" s="271">
        <v>4134</v>
      </c>
      <c r="C29" s="20"/>
      <c r="D29" s="20"/>
    </row>
    <row r="30" spans="1:4" x14ac:dyDescent="0.25">
      <c r="A30" s="19"/>
      <c r="B30" s="96"/>
      <c r="C30" s="20"/>
      <c r="D30" s="20"/>
    </row>
    <row r="31" spans="1:4" x14ac:dyDescent="0.25">
      <c r="A31" s="11" t="s">
        <v>139</v>
      </c>
      <c r="C31" s="19"/>
      <c r="D31" s="19"/>
    </row>
    <row r="32" spans="1:4" ht="35.25" customHeight="1" x14ac:dyDescent="0.25">
      <c r="A32" s="609" t="s">
        <v>506</v>
      </c>
      <c r="B32" s="609"/>
    </row>
    <row r="33" spans="1:2" ht="30" customHeight="1" x14ac:dyDescent="0.25">
      <c r="A33" s="609" t="s">
        <v>287</v>
      </c>
      <c r="B33" s="609"/>
    </row>
    <row r="34" spans="1:2" x14ac:dyDescent="0.25">
      <c r="A34" s="10" t="s">
        <v>251</v>
      </c>
    </row>
  </sheetData>
  <mergeCells count="2">
    <mergeCell ref="A32:B32"/>
    <mergeCell ref="A33:B33"/>
  </mergeCells>
  <phoneticPr fontId="0" type="noConversion"/>
  <pageMargins left="0.47244094488188981" right="3.937007874015748E-2" top="0.59055118110236227" bottom="0.59055118110236227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workbookViewId="0">
      <selection activeCell="I32" sqref="I32"/>
    </sheetView>
  </sheetViews>
  <sheetFormatPr defaultRowHeight="12.75" x14ac:dyDescent="0.2"/>
  <cols>
    <col min="1" max="1" width="5.140625" customWidth="1"/>
    <col min="2" max="2" width="65.85546875" customWidth="1"/>
    <col min="3" max="3" width="13.140625" customWidth="1"/>
    <col min="4" max="4" width="12.5703125" customWidth="1"/>
  </cols>
  <sheetData>
    <row r="1" spans="1:4" ht="38.25" customHeight="1" x14ac:dyDescent="0.2">
      <c r="A1" s="616" t="s">
        <v>708</v>
      </c>
      <c r="B1" s="616"/>
      <c r="C1" s="616"/>
      <c r="D1" s="616"/>
    </row>
    <row r="2" spans="1:4" ht="15" customHeight="1" x14ac:dyDescent="0.25">
      <c r="D2" s="21" t="s">
        <v>182</v>
      </c>
    </row>
    <row r="3" spans="1:4" ht="29.25" customHeight="1" x14ac:dyDescent="0.2">
      <c r="A3" s="378" t="s">
        <v>96</v>
      </c>
      <c r="B3" s="378" t="s">
        <v>97</v>
      </c>
      <c r="C3" s="379" t="s">
        <v>133</v>
      </c>
      <c r="D3" s="379" t="s">
        <v>356</v>
      </c>
    </row>
    <row r="4" spans="1:4" s="482" customFormat="1" ht="12.75" customHeight="1" x14ac:dyDescent="0.2">
      <c r="A4" s="617" t="s">
        <v>357</v>
      </c>
      <c r="B4" s="618"/>
      <c r="C4" s="618"/>
      <c r="D4" s="619"/>
    </row>
    <row r="5" spans="1:4" ht="15" customHeight="1" x14ac:dyDescent="0.2">
      <c r="A5" s="380" t="s">
        <v>99</v>
      </c>
      <c r="B5" s="442" t="s">
        <v>358</v>
      </c>
      <c r="C5" s="382" t="s">
        <v>46</v>
      </c>
      <c r="D5" s="552">
        <v>1210</v>
      </c>
    </row>
    <row r="6" spans="1:4" ht="15" customHeight="1" x14ac:dyDescent="0.2">
      <c r="A6" s="383" t="s">
        <v>101</v>
      </c>
      <c r="B6" s="443" t="s">
        <v>527</v>
      </c>
      <c r="C6" s="385" t="s">
        <v>46</v>
      </c>
      <c r="D6" s="553">
        <v>740</v>
      </c>
    </row>
    <row r="7" spans="1:4" ht="15" customHeight="1" x14ac:dyDescent="0.2">
      <c r="A7" s="383" t="s">
        <v>103</v>
      </c>
      <c r="B7" s="444" t="s">
        <v>528</v>
      </c>
      <c r="C7" s="385" t="s">
        <v>46</v>
      </c>
      <c r="D7" s="553">
        <v>755</v>
      </c>
    </row>
    <row r="8" spans="1:4" ht="15" customHeight="1" x14ac:dyDescent="0.2">
      <c r="A8" s="383" t="s">
        <v>105</v>
      </c>
      <c r="B8" s="443" t="s">
        <v>529</v>
      </c>
      <c r="C8" s="385" t="s">
        <v>46</v>
      </c>
      <c r="D8" s="553">
        <v>925</v>
      </c>
    </row>
    <row r="9" spans="1:4" ht="15" customHeight="1" x14ac:dyDescent="0.2">
      <c r="A9" s="383" t="s">
        <v>107</v>
      </c>
      <c r="B9" s="444" t="s">
        <v>359</v>
      </c>
      <c r="C9" s="385" t="s">
        <v>46</v>
      </c>
      <c r="D9" s="553">
        <v>825</v>
      </c>
    </row>
    <row r="10" spans="1:4" ht="15" customHeight="1" x14ac:dyDescent="0.2">
      <c r="A10" s="383" t="s">
        <v>80</v>
      </c>
      <c r="B10" s="443" t="s">
        <v>530</v>
      </c>
      <c r="C10" s="385" t="s">
        <v>46</v>
      </c>
      <c r="D10" s="553">
        <v>970</v>
      </c>
    </row>
    <row r="11" spans="1:4" ht="15" customHeight="1" x14ac:dyDescent="0.2">
      <c r="A11" s="383" t="s">
        <v>82</v>
      </c>
      <c r="B11" s="444" t="s">
        <v>709</v>
      </c>
      <c r="C11" s="385" t="s">
        <v>46</v>
      </c>
      <c r="D11" s="553">
        <v>1330</v>
      </c>
    </row>
    <row r="12" spans="1:4" ht="15" customHeight="1" x14ac:dyDescent="0.2">
      <c r="A12" s="383" t="s">
        <v>83</v>
      </c>
      <c r="B12" s="444" t="s">
        <v>710</v>
      </c>
      <c r="C12" s="385" t="s">
        <v>46</v>
      </c>
      <c r="D12" s="553">
        <v>1030</v>
      </c>
    </row>
    <row r="13" spans="1:4" ht="30" customHeight="1" x14ac:dyDescent="0.2">
      <c r="A13" s="383" t="s">
        <v>84</v>
      </c>
      <c r="B13" s="445" t="s">
        <v>711</v>
      </c>
      <c r="C13" s="385" t="s">
        <v>46</v>
      </c>
      <c r="D13" s="553">
        <v>1110</v>
      </c>
    </row>
    <row r="14" spans="1:4" ht="15" customHeight="1" x14ac:dyDescent="0.2">
      <c r="A14" s="383" t="s">
        <v>85</v>
      </c>
      <c r="B14" s="444" t="s">
        <v>712</v>
      </c>
      <c r="C14" s="385" t="s">
        <v>46</v>
      </c>
      <c r="D14" s="553">
        <v>505</v>
      </c>
    </row>
    <row r="15" spans="1:4" ht="15" customHeight="1" x14ac:dyDescent="0.2">
      <c r="A15" s="383" t="s">
        <v>360</v>
      </c>
      <c r="B15" s="444" t="s">
        <v>713</v>
      </c>
      <c r="C15" s="385" t="s">
        <v>46</v>
      </c>
      <c r="D15" s="553">
        <v>455</v>
      </c>
    </row>
    <row r="16" spans="1:4" ht="30" customHeight="1" x14ac:dyDescent="0.2">
      <c r="A16" s="383" t="s">
        <v>361</v>
      </c>
      <c r="B16" s="445" t="s">
        <v>714</v>
      </c>
      <c r="C16" s="385" t="s">
        <v>46</v>
      </c>
      <c r="D16" s="553">
        <v>780</v>
      </c>
    </row>
    <row r="17" spans="1:4" ht="15" customHeight="1" x14ac:dyDescent="0.2">
      <c r="A17" s="383" t="s">
        <v>362</v>
      </c>
      <c r="B17" s="444" t="s">
        <v>363</v>
      </c>
      <c r="C17" s="385" t="s">
        <v>46</v>
      </c>
      <c r="D17" s="553">
        <v>350</v>
      </c>
    </row>
    <row r="18" spans="1:4" ht="15" customHeight="1" x14ac:dyDescent="0.2">
      <c r="A18" s="383" t="s">
        <v>364</v>
      </c>
      <c r="B18" s="444" t="s">
        <v>531</v>
      </c>
      <c r="C18" s="385" t="s">
        <v>46</v>
      </c>
      <c r="D18" s="553">
        <v>475</v>
      </c>
    </row>
    <row r="19" spans="1:4" ht="15" customHeight="1" x14ac:dyDescent="0.2">
      <c r="A19" s="383" t="s">
        <v>365</v>
      </c>
      <c r="B19" s="444" t="s">
        <v>366</v>
      </c>
      <c r="C19" s="385" t="s">
        <v>46</v>
      </c>
      <c r="D19" s="553">
        <v>840</v>
      </c>
    </row>
    <row r="20" spans="1:4" ht="15" customHeight="1" x14ac:dyDescent="0.2">
      <c r="A20" s="383" t="s">
        <v>367</v>
      </c>
      <c r="B20" s="444" t="s">
        <v>368</v>
      </c>
      <c r="C20" s="385" t="s">
        <v>46</v>
      </c>
      <c r="D20" s="553">
        <v>780</v>
      </c>
    </row>
    <row r="21" spans="1:4" ht="30" customHeight="1" x14ac:dyDescent="0.2">
      <c r="A21" s="383" t="s">
        <v>369</v>
      </c>
      <c r="B21" s="445" t="s">
        <v>370</v>
      </c>
      <c r="C21" s="385" t="s">
        <v>46</v>
      </c>
      <c r="D21" s="553">
        <v>810</v>
      </c>
    </row>
    <row r="22" spans="1:4" ht="15" customHeight="1" x14ac:dyDescent="0.2">
      <c r="A22" s="383" t="s">
        <v>371</v>
      </c>
      <c r="B22" s="446" t="s">
        <v>532</v>
      </c>
      <c r="C22" s="385" t="s">
        <v>46</v>
      </c>
      <c r="D22" s="553">
        <v>960</v>
      </c>
    </row>
    <row r="23" spans="1:4" ht="15" customHeight="1" x14ac:dyDescent="0.2">
      <c r="A23" s="383" t="s">
        <v>372</v>
      </c>
      <c r="B23" s="446" t="s">
        <v>715</v>
      </c>
      <c r="C23" s="385" t="s">
        <v>46</v>
      </c>
      <c r="D23" s="553">
        <v>1555</v>
      </c>
    </row>
    <row r="24" spans="1:4" ht="15" customHeight="1" x14ac:dyDescent="0.2">
      <c r="A24" s="383" t="s">
        <v>373</v>
      </c>
      <c r="B24" s="446" t="s">
        <v>716</v>
      </c>
      <c r="C24" s="385" t="s">
        <v>46</v>
      </c>
      <c r="D24" s="553">
        <v>670</v>
      </c>
    </row>
    <row r="25" spans="1:4" ht="15" customHeight="1" x14ac:dyDescent="0.2">
      <c r="A25" s="383" t="s">
        <v>374</v>
      </c>
      <c r="B25" s="446" t="s">
        <v>375</v>
      </c>
      <c r="C25" s="385" t="s">
        <v>46</v>
      </c>
      <c r="D25" s="553">
        <v>670</v>
      </c>
    </row>
    <row r="26" spans="1:4" ht="15" customHeight="1" x14ac:dyDescent="0.2">
      <c r="A26" s="386" t="s">
        <v>376</v>
      </c>
      <c r="B26" s="447" t="s">
        <v>717</v>
      </c>
      <c r="C26" s="388" t="s">
        <v>46</v>
      </c>
      <c r="D26" s="554">
        <v>2135</v>
      </c>
    </row>
    <row r="27" spans="1:4" s="482" customFormat="1" ht="16.5" customHeight="1" x14ac:dyDescent="0.2">
      <c r="A27" s="617" t="s">
        <v>377</v>
      </c>
      <c r="B27" s="618"/>
      <c r="C27" s="618"/>
      <c r="D27" s="619"/>
    </row>
    <row r="28" spans="1:4" ht="15" customHeight="1" x14ac:dyDescent="0.2">
      <c r="A28" s="380" t="s">
        <v>135</v>
      </c>
      <c r="B28" s="448" t="s">
        <v>378</v>
      </c>
      <c r="C28" s="382" t="s">
        <v>46</v>
      </c>
      <c r="D28" s="552">
        <v>2100</v>
      </c>
    </row>
    <row r="29" spans="1:4" ht="30" customHeight="1" x14ac:dyDescent="0.2">
      <c r="A29" s="383" t="s">
        <v>136</v>
      </c>
      <c r="B29" s="446" t="s">
        <v>533</v>
      </c>
      <c r="C29" s="385" t="s">
        <v>46</v>
      </c>
      <c r="D29" s="553">
        <v>2135</v>
      </c>
    </row>
    <row r="30" spans="1:4" ht="25.5" customHeight="1" x14ac:dyDescent="0.2">
      <c r="A30" s="383" t="s">
        <v>137</v>
      </c>
      <c r="B30" s="446" t="s">
        <v>534</v>
      </c>
      <c r="C30" s="385" t="s">
        <v>46</v>
      </c>
      <c r="D30" s="553">
        <v>2090</v>
      </c>
    </row>
    <row r="31" spans="1:4" ht="30" customHeight="1" x14ac:dyDescent="0.2">
      <c r="A31" s="383" t="s">
        <v>379</v>
      </c>
      <c r="B31" s="446" t="s">
        <v>380</v>
      </c>
      <c r="C31" s="385" t="s">
        <v>46</v>
      </c>
      <c r="D31" s="553">
        <v>2145</v>
      </c>
    </row>
    <row r="32" spans="1:4" ht="30" customHeight="1" x14ac:dyDescent="0.2">
      <c r="A32" s="383" t="s">
        <v>381</v>
      </c>
      <c r="B32" s="446" t="s">
        <v>535</v>
      </c>
      <c r="C32" s="385" t="s">
        <v>46</v>
      </c>
      <c r="D32" s="553">
        <v>1985</v>
      </c>
    </row>
    <row r="33" spans="1:4" ht="30" customHeight="1" x14ac:dyDescent="0.2">
      <c r="A33" s="383" t="s">
        <v>382</v>
      </c>
      <c r="B33" s="446" t="s">
        <v>718</v>
      </c>
      <c r="C33" s="385" t="s">
        <v>46</v>
      </c>
      <c r="D33" s="553">
        <v>2145</v>
      </c>
    </row>
    <row r="34" spans="1:4" ht="15" customHeight="1" x14ac:dyDescent="0.2">
      <c r="A34" s="383" t="s">
        <v>383</v>
      </c>
      <c r="B34" s="446" t="s">
        <v>384</v>
      </c>
      <c r="C34" s="385" t="s">
        <v>46</v>
      </c>
      <c r="D34" s="553">
        <v>1505</v>
      </c>
    </row>
    <row r="35" spans="1:4" ht="27.75" customHeight="1" x14ac:dyDescent="0.2">
      <c r="A35" s="383" t="s">
        <v>385</v>
      </c>
      <c r="B35" s="446" t="s">
        <v>536</v>
      </c>
      <c r="C35" s="385" t="s">
        <v>46</v>
      </c>
      <c r="D35" s="553">
        <v>1715</v>
      </c>
    </row>
    <row r="36" spans="1:4" ht="15" customHeight="1" x14ac:dyDescent="0.2">
      <c r="A36" s="383" t="s">
        <v>386</v>
      </c>
      <c r="B36" s="446" t="s">
        <v>387</v>
      </c>
      <c r="C36" s="385" t="s">
        <v>46</v>
      </c>
      <c r="D36" s="553">
        <v>1240</v>
      </c>
    </row>
    <row r="37" spans="1:4" ht="15" customHeight="1" x14ac:dyDescent="0.2">
      <c r="A37" s="383" t="s">
        <v>388</v>
      </c>
      <c r="B37" s="446" t="s">
        <v>389</v>
      </c>
      <c r="C37" s="385" t="s">
        <v>46</v>
      </c>
      <c r="D37" s="553">
        <v>1355</v>
      </c>
    </row>
    <row r="38" spans="1:4" ht="15" customHeight="1" x14ac:dyDescent="0.2">
      <c r="A38" s="383" t="s">
        <v>390</v>
      </c>
      <c r="B38" s="446" t="s">
        <v>537</v>
      </c>
      <c r="C38" s="385" t="s">
        <v>46</v>
      </c>
      <c r="D38" s="553">
        <v>1910</v>
      </c>
    </row>
    <row r="39" spans="1:4" ht="15" customHeight="1" x14ac:dyDescent="0.2">
      <c r="A39" s="383" t="s">
        <v>391</v>
      </c>
      <c r="B39" s="446" t="s">
        <v>538</v>
      </c>
      <c r="C39" s="385" t="s">
        <v>46</v>
      </c>
      <c r="D39" s="553">
        <v>1840</v>
      </c>
    </row>
    <row r="40" spans="1:4" ht="30.75" customHeight="1" x14ac:dyDescent="0.2">
      <c r="A40" s="383" t="s">
        <v>392</v>
      </c>
      <c r="B40" s="446" t="s">
        <v>539</v>
      </c>
      <c r="C40" s="385" t="s">
        <v>46</v>
      </c>
      <c r="D40" s="553">
        <v>2145</v>
      </c>
    </row>
    <row r="41" spans="1:4" ht="15" customHeight="1" x14ac:dyDescent="0.2">
      <c r="A41" s="383" t="s">
        <v>393</v>
      </c>
      <c r="B41" s="446" t="s">
        <v>540</v>
      </c>
      <c r="C41" s="385" t="s">
        <v>46</v>
      </c>
      <c r="D41" s="553">
        <v>2050</v>
      </c>
    </row>
    <row r="42" spans="1:4" ht="15" customHeight="1" x14ac:dyDescent="0.2">
      <c r="A42" s="383" t="s">
        <v>394</v>
      </c>
      <c r="B42" s="446" t="s">
        <v>395</v>
      </c>
      <c r="C42" s="385" t="s">
        <v>46</v>
      </c>
      <c r="D42" s="553">
        <v>1085</v>
      </c>
    </row>
    <row r="43" spans="1:4" ht="30.75" customHeight="1" x14ac:dyDescent="0.2">
      <c r="A43" s="383" t="s">
        <v>396</v>
      </c>
      <c r="B43" s="446" t="s">
        <v>719</v>
      </c>
      <c r="C43" s="385" t="s">
        <v>46</v>
      </c>
      <c r="D43" s="553">
        <v>1135</v>
      </c>
    </row>
    <row r="44" spans="1:4" ht="15" customHeight="1" x14ac:dyDescent="0.2">
      <c r="A44" s="383" t="s">
        <v>397</v>
      </c>
      <c r="B44" s="446" t="s">
        <v>541</v>
      </c>
      <c r="C44" s="385" t="s">
        <v>46</v>
      </c>
      <c r="D44" s="553">
        <v>2345</v>
      </c>
    </row>
    <row r="45" spans="1:4" ht="15" customHeight="1" x14ac:dyDescent="0.2">
      <c r="A45" s="383" t="s">
        <v>398</v>
      </c>
      <c r="B45" s="446" t="s">
        <v>542</v>
      </c>
      <c r="C45" s="385" t="s">
        <v>46</v>
      </c>
      <c r="D45" s="553">
        <v>2405</v>
      </c>
    </row>
    <row r="46" spans="1:4" ht="15" customHeight="1" x14ac:dyDescent="0.2">
      <c r="A46" s="383" t="s">
        <v>399</v>
      </c>
      <c r="B46" s="446" t="s">
        <v>543</v>
      </c>
      <c r="C46" s="385" t="s">
        <v>46</v>
      </c>
      <c r="D46" s="553">
        <v>2355</v>
      </c>
    </row>
    <row r="47" spans="1:4" ht="72.75" customHeight="1" x14ac:dyDescent="0.2">
      <c r="A47" s="383" t="s">
        <v>400</v>
      </c>
      <c r="B47" s="449" t="s">
        <v>720</v>
      </c>
      <c r="C47" s="385" t="s">
        <v>46</v>
      </c>
      <c r="D47" s="553">
        <v>495</v>
      </c>
    </row>
    <row r="48" spans="1:4" ht="26.25" customHeight="1" x14ac:dyDescent="0.2">
      <c r="A48" s="383" t="s">
        <v>401</v>
      </c>
      <c r="B48" s="446" t="s">
        <v>544</v>
      </c>
      <c r="C48" s="385" t="s">
        <v>46</v>
      </c>
      <c r="D48" s="553">
        <v>715</v>
      </c>
    </row>
    <row r="49" spans="1:4" ht="27.75" customHeight="1" x14ac:dyDescent="0.2">
      <c r="A49" s="383" t="s">
        <v>402</v>
      </c>
      <c r="B49" s="446" t="s">
        <v>545</v>
      </c>
      <c r="C49" s="385" t="s">
        <v>46</v>
      </c>
      <c r="D49" s="553">
        <v>790</v>
      </c>
    </row>
    <row r="50" spans="1:4" ht="26.25" customHeight="1" x14ac:dyDescent="0.2">
      <c r="A50" s="383" t="s">
        <v>403</v>
      </c>
      <c r="B50" s="446" t="s">
        <v>546</v>
      </c>
      <c r="C50" s="385" t="s">
        <v>46</v>
      </c>
      <c r="D50" s="553">
        <v>675</v>
      </c>
    </row>
    <row r="51" spans="1:4" ht="30" customHeight="1" x14ac:dyDescent="0.2">
      <c r="A51" s="383" t="s">
        <v>404</v>
      </c>
      <c r="B51" s="450" t="s">
        <v>547</v>
      </c>
      <c r="C51" s="385" t="s">
        <v>46</v>
      </c>
      <c r="D51" s="553">
        <v>715</v>
      </c>
    </row>
    <row r="52" spans="1:4" ht="15" customHeight="1" x14ac:dyDescent="0.2">
      <c r="A52" s="383" t="s">
        <v>405</v>
      </c>
      <c r="B52" s="446" t="s">
        <v>406</v>
      </c>
      <c r="C52" s="385" t="s">
        <v>46</v>
      </c>
      <c r="D52" s="553">
        <v>675</v>
      </c>
    </row>
    <row r="53" spans="1:4" ht="30" customHeight="1" x14ac:dyDescent="0.2">
      <c r="A53" s="386" t="s">
        <v>407</v>
      </c>
      <c r="B53" s="447" t="s">
        <v>721</v>
      </c>
      <c r="C53" s="388" t="s">
        <v>46</v>
      </c>
      <c r="D53" s="554">
        <v>640</v>
      </c>
    </row>
    <row r="54" spans="1:4" s="482" customFormat="1" ht="16.5" customHeight="1" x14ac:dyDescent="0.2">
      <c r="A54" s="617" t="s">
        <v>408</v>
      </c>
      <c r="B54" s="618"/>
      <c r="C54" s="618"/>
      <c r="D54" s="619"/>
    </row>
    <row r="55" spans="1:4" ht="15" customHeight="1" x14ac:dyDescent="0.2">
      <c r="A55" s="380" t="s">
        <v>409</v>
      </c>
      <c r="B55" s="381" t="s">
        <v>410</v>
      </c>
      <c r="C55" s="382" t="s">
        <v>46</v>
      </c>
      <c r="D55" s="552">
        <v>375</v>
      </c>
    </row>
    <row r="56" spans="1:4" ht="15" customHeight="1" x14ac:dyDescent="0.2">
      <c r="A56" s="383" t="s">
        <v>411</v>
      </c>
      <c r="B56" s="384" t="s">
        <v>722</v>
      </c>
      <c r="C56" s="385" t="s">
        <v>46</v>
      </c>
      <c r="D56" s="553">
        <v>220</v>
      </c>
    </row>
    <row r="57" spans="1:4" ht="15" customHeight="1" x14ac:dyDescent="0.2">
      <c r="A57" s="383" t="s">
        <v>412</v>
      </c>
      <c r="B57" s="384" t="s">
        <v>723</v>
      </c>
      <c r="C57" s="385" t="s">
        <v>46</v>
      </c>
      <c r="D57" s="553">
        <v>375</v>
      </c>
    </row>
    <row r="58" spans="1:4" ht="15" customHeight="1" x14ac:dyDescent="0.2">
      <c r="A58" s="383" t="s">
        <v>413</v>
      </c>
      <c r="B58" s="384" t="s">
        <v>414</v>
      </c>
      <c r="C58" s="385" t="s">
        <v>46</v>
      </c>
      <c r="D58" s="553">
        <v>440</v>
      </c>
    </row>
    <row r="59" spans="1:4" ht="30" customHeight="1" x14ac:dyDescent="0.2">
      <c r="A59" s="383" t="s">
        <v>415</v>
      </c>
      <c r="B59" s="384" t="s">
        <v>416</v>
      </c>
      <c r="C59" s="385" t="s">
        <v>46</v>
      </c>
      <c r="D59" s="553">
        <v>440</v>
      </c>
    </row>
    <row r="60" spans="1:4" ht="30" customHeight="1" x14ac:dyDescent="0.2">
      <c r="A60" s="383" t="s">
        <v>417</v>
      </c>
      <c r="B60" s="384" t="s">
        <v>418</v>
      </c>
      <c r="C60" s="385" t="s">
        <v>46</v>
      </c>
      <c r="D60" s="553">
        <v>440</v>
      </c>
    </row>
    <row r="61" spans="1:4" ht="15" customHeight="1" x14ac:dyDescent="0.2">
      <c r="A61" s="383" t="s">
        <v>419</v>
      </c>
      <c r="B61" s="384" t="s">
        <v>420</v>
      </c>
      <c r="C61" s="385" t="s">
        <v>46</v>
      </c>
      <c r="D61" s="553">
        <v>305</v>
      </c>
    </row>
    <row r="62" spans="1:4" ht="15" customHeight="1" x14ac:dyDescent="0.2">
      <c r="A62" s="383" t="s">
        <v>421</v>
      </c>
      <c r="B62" s="384" t="s">
        <v>422</v>
      </c>
      <c r="C62" s="385" t="s">
        <v>46</v>
      </c>
      <c r="D62" s="553">
        <v>415</v>
      </c>
    </row>
    <row r="63" spans="1:4" ht="15" customHeight="1" x14ac:dyDescent="0.2">
      <c r="A63" s="383" t="s">
        <v>423</v>
      </c>
      <c r="B63" s="384" t="s">
        <v>424</v>
      </c>
      <c r="C63" s="385" t="s">
        <v>46</v>
      </c>
      <c r="D63" s="553">
        <v>305</v>
      </c>
    </row>
    <row r="64" spans="1:4" ht="15" customHeight="1" x14ac:dyDescent="0.2">
      <c r="A64" s="383" t="s">
        <v>425</v>
      </c>
      <c r="B64" s="384" t="s">
        <v>426</v>
      </c>
      <c r="C64" s="385" t="s">
        <v>46</v>
      </c>
      <c r="D64" s="553">
        <v>415</v>
      </c>
    </row>
    <row r="65" spans="1:4" ht="15" customHeight="1" x14ac:dyDescent="0.2">
      <c r="A65" s="383" t="s">
        <v>427</v>
      </c>
      <c r="B65" s="384" t="s">
        <v>428</v>
      </c>
      <c r="C65" s="385" t="s">
        <v>46</v>
      </c>
      <c r="D65" s="553">
        <v>1255</v>
      </c>
    </row>
    <row r="66" spans="1:4" ht="15" customHeight="1" x14ac:dyDescent="0.2">
      <c r="A66" s="383" t="s">
        <v>429</v>
      </c>
      <c r="B66" s="384" t="s">
        <v>430</v>
      </c>
      <c r="C66" s="385" t="s">
        <v>46</v>
      </c>
      <c r="D66" s="553">
        <v>1255</v>
      </c>
    </row>
    <row r="67" spans="1:4" ht="15" customHeight="1" x14ac:dyDescent="0.2">
      <c r="A67" s="383" t="s">
        <v>431</v>
      </c>
      <c r="B67" s="384" t="s">
        <v>432</v>
      </c>
      <c r="C67" s="385" t="s">
        <v>46</v>
      </c>
      <c r="D67" s="553">
        <v>1145</v>
      </c>
    </row>
    <row r="68" spans="1:4" ht="30" customHeight="1" x14ac:dyDescent="0.2">
      <c r="A68" s="383" t="s">
        <v>433</v>
      </c>
      <c r="B68" s="384" t="s">
        <v>434</v>
      </c>
      <c r="C68" s="385" t="s">
        <v>46</v>
      </c>
      <c r="D68" s="553">
        <v>685</v>
      </c>
    </row>
    <row r="69" spans="1:4" ht="30" customHeight="1" x14ac:dyDescent="0.2">
      <c r="A69" s="383" t="s">
        <v>435</v>
      </c>
      <c r="B69" s="384" t="s">
        <v>724</v>
      </c>
      <c r="C69" s="385" t="s">
        <v>46</v>
      </c>
      <c r="D69" s="553">
        <v>685</v>
      </c>
    </row>
    <row r="70" spans="1:4" ht="30" customHeight="1" x14ac:dyDescent="0.2">
      <c r="A70" s="383" t="s">
        <v>436</v>
      </c>
      <c r="B70" s="384" t="s">
        <v>725</v>
      </c>
      <c r="C70" s="385" t="s">
        <v>46</v>
      </c>
      <c r="D70" s="553">
        <v>685</v>
      </c>
    </row>
    <row r="71" spans="1:4" ht="30" customHeight="1" x14ac:dyDescent="0.2">
      <c r="A71" s="383" t="s">
        <v>437</v>
      </c>
      <c r="B71" s="384" t="s">
        <v>726</v>
      </c>
      <c r="C71" s="385" t="s">
        <v>46</v>
      </c>
      <c r="D71" s="553">
        <v>685</v>
      </c>
    </row>
    <row r="72" spans="1:4" ht="15" customHeight="1" x14ac:dyDescent="0.2">
      <c r="A72" s="383" t="s">
        <v>438</v>
      </c>
      <c r="B72" s="384" t="s">
        <v>727</v>
      </c>
      <c r="C72" s="385" t="s">
        <v>46</v>
      </c>
      <c r="D72" s="553">
        <v>495</v>
      </c>
    </row>
    <row r="73" spans="1:4" ht="15" customHeight="1" x14ac:dyDescent="0.2">
      <c r="A73" s="383" t="s">
        <v>439</v>
      </c>
      <c r="B73" s="384" t="s">
        <v>548</v>
      </c>
      <c r="C73" s="385" t="s">
        <v>46</v>
      </c>
      <c r="D73" s="553">
        <v>385</v>
      </c>
    </row>
    <row r="74" spans="1:4" ht="46.5" customHeight="1" x14ac:dyDescent="0.2">
      <c r="A74" s="383" t="s">
        <v>440</v>
      </c>
      <c r="B74" s="384" t="s">
        <v>441</v>
      </c>
      <c r="C74" s="385" t="s">
        <v>46</v>
      </c>
      <c r="D74" s="553">
        <v>710</v>
      </c>
    </row>
    <row r="75" spans="1:4" ht="38.25" x14ac:dyDescent="0.2">
      <c r="A75" s="383" t="s">
        <v>442</v>
      </c>
      <c r="B75" s="384" t="s">
        <v>443</v>
      </c>
      <c r="C75" s="385" t="s">
        <v>46</v>
      </c>
      <c r="D75" s="553">
        <v>710</v>
      </c>
    </row>
    <row r="76" spans="1:4" ht="51" x14ac:dyDescent="0.2">
      <c r="A76" s="451" t="s">
        <v>452</v>
      </c>
      <c r="B76" s="387" t="s">
        <v>453</v>
      </c>
      <c r="C76" s="452" t="s">
        <v>46</v>
      </c>
      <c r="D76" s="554">
        <v>4450</v>
      </c>
    </row>
    <row r="77" spans="1:4" s="482" customFormat="1" ht="15" customHeight="1" x14ac:dyDescent="0.2">
      <c r="A77" s="613" t="s">
        <v>444</v>
      </c>
      <c r="B77" s="614"/>
      <c r="C77" s="614"/>
      <c r="D77" s="615"/>
    </row>
    <row r="78" spans="1:4" ht="25.5" x14ac:dyDescent="0.2">
      <c r="A78" s="389" t="s">
        <v>445</v>
      </c>
      <c r="B78" s="390" t="s">
        <v>446</v>
      </c>
      <c r="C78" s="391" t="s">
        <v>447</v>
      </c>
      <c r="D78" s="555">
        <v>220</v>
      </c>
    </row>
    <row r="79" spans="1:4" ht="15" customHeight="1" x14ac:dyDescent="0.2">
      <c r="A79" s="386" t="s">
        <v>448</v>
      </c>
      <c r="B79" s="387" t="s">
        <v>449</v>
      </c>
      <c r="C79" s="388" t="s">
        <v>450</v>
      </c>
      <c r="D79" s="556">
        <v>110</v>
      </c>
    </row>
    <row r="80" spans="1:4" ht="15" customHeight="1" x14ac:dyDescent="0.2">
      <c r="A80" s="613" t="s">
        <v>577</v>
      </c>
      <c r="B80" s="614"/>
      <c r="C80" s="614"/>
      <c r="D80" s="615"/>
    </row>
    <row r="81" spans="1:4" x14ac:dyDescent="0.2">
      <c r="A81" s="389" t="s">
        <v>173</v>
      </c>
      <c r="B81" s="390" t="s">
        <v>578</v>
      </c>
      <c r="C81" s="391" t="s">
        <v>46</v>
      </c>
      <c r="D81" s="555">
        <v>470</v>
      </c>
    </row>
    <row r="82" spans="1:4" x14ac:dyDescent="0.2">
      <c r="A82" s="386" t="s">
        <v>174</v>
      </c>
      <c r="B82" s="387" t="s">
        <v>579</v>
      </c>
      <c r="C82" s="388" t="s">
        <v>580</v>
      </c>
      <c r="D82" s="556">
        <v>490</v>
      </c>
    </row>
  </sheetData>
  <mergeCells count="6">
    <mergeCell ref="A77:D77"/>
    <mergeCell ref="A80:D80"/>
    <mergeCell ref="A1:D1"/>
    <mergeCell ref="A4:D4"/>
    <mergeCell ref="A27:D27"/>
    <mergeCell ref="A54:D54"/>
  </mergeCells>
  <pageMargins left="0.51181102362204722" right="0.31496062992125984" top="0.35433070866141736" bottom="0.35433070866141736" header="0.31496062992125984" footer="0.31496062992125984"/>
  <pageSetup paperSize="9" scale="93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F13" sqref="F13"/>
    </sheetView>
  </sheetViews>
  <sheetFormatPr defaultRowHeight="12.75" x14ac:dyDescent="0.2"/>
  <cols>
    <col min="1" max="1" width="65.5703125" style="67" customWidth="1"/>
    <col min="2" max="2" width="17.85546875" style="67" customWidth="1"/>
    <col min="3" max="3" width="17.140625" style="67" customWidth="1"/>
    <col min="4" max="4" width="10.42578125" style="67" customWidth="1"/>
    <col min="5" max="5" width="9.140625" style="67" customWidth="1"/>
    <col min="6" max="6" width="9.5703125" style="67" customWidth="1"/>
    <col min="7" max="8" width="9.28515625" style="67" customWidth="1"/>
    <col min="9" max="16384" width="9.140625" style="67"/>
  </cols>
  <sheetData>
    <row r="1" spans="1:6" ht="15" x14ac:dyDescent="0.25">
      <c r="A1" s="180"/>
      <c r="B1" s="180"/>
      <c r="C1" s="180"/>
      <c r="D1" s="180"/>
      <c r="E1" s="180"/>
      <c r="F1" s="180"/>
    </row>
    <row r="2" spans="1:6" ht="15.75" x14ac:dyDescent="0.25">
      <c r="A2" s="181" t="s">
        <v>220</v>
      </c>
      <c r="B2" s="182"/>
      <c r="C2" s="183"/>
      <c r="D2" s="182"/>
      <c r="E2" s="182"/>
      <c r="F2" s="182"/>
    </row>
    <row r="3" spans="1:6" ht="15.75" x14ac:dyDescent="0.25">
      <c r="A3" s="181" t="s">
        <v>689</v>
      </c>
      <c r="B3" s="182"/>
      <c r="C3" s="183"/>
      <c r="D3" s="182"/>
      <c r="E3" s="182"/>
      <c r="F3" s="182"/>
    </row>
    <row r="4" spans="1:6" ht="15.75" x14ac:dyDescent="0.25">
      <c r="A4" s="184"/>
      <c r="B4" s="182"/>
      <c r="C4" s="183"/>
      <c r="D4" s="182"/>
      <c r="E4" s="182"/>
      <c r="F4" s="182"/>
    </row>
    <row r="5" spans="1:6" ht="15.75" x14ac:dyDescent="0.25">
      <c r="A5" s="182"/>
      <c r="B5" s="182"/>
      <c r="C5" s="185" t="s">
        <v>87</v>
      </c>
      <c r="D5" s="186"/>
      <c r="E5" s="186"/>
      <c r="F5" s="186"/>
    </row>
    <row r="6" spans="1:6" ht="15.75" x14ac:dyDescent="0.25">
      <c r="A6" s="187" t="s">
        <v>21</v>
      </c>
      <c r="B6" s="188" t="s">
        <v>186</v>
      </c>
      <c r="C6" s="189" t="s">
        <v>188</v>
      </c>
      <c r="D6" s="190"/>
      <c r="E6" s="190"/>
      <c r="F6" s="186"/>
    </row>
    <row r="7" spans="1:6" ht="15.75" x14ac:dyDescent="0.25">
      <c r="A7" s="191"/>
      <c r="B7" s="192" t="s">
        <v>122</v>
      </c>
      <c r="C7" s="193" t="s">
        <v>7</v>
      </c>
      <c r="D7" s="194"/>
      <c r="E7" s="190"/>
      <c r="F7" s="186"/>
    </row>
    <row r="8" spans="1:6" ht="15.75" x14ac:dyDescent="0.25">
      <c r="A8" s="343" t="s">
        <v>252</v>
      </c>
      <c r="B8" s="196"/>
      <c r="C8" s="344"/>
      <c r="D8" s="194"/>
      <c r="E8" s="190"/>
      <c r="F8" s="186"/>
    </row>
    <row r="9" spans="1:6" ht="15.75" x14ac:dyDescent="0.25">
      <c r="A9" s="195" t="s">
        <v>221</v>
      </c>
      <c r="B9" s="196" t="s">
        <v>124</v>
      </c>
      <c r="C9" s="197">
        <v>1000</v>
      </c>
      <c r="D9" s="194"/>
      <c r="E9" s="190"/>
      <c r="F9" s="186"/>
    </row>
    <row r="10" spans="1:6" ht="15.75" x14ac:dyDescent="0.25">
      <c r="A10" s="198" t="s">
        <v>253</v>
      </c>
      <c r="B10" s="199" t="s">
        <v>6</v>
      </c>
      <c r="C10" s="200">
        <v>1741</v>
      </c>
      <c r="D10" s="201"/>
      <c r="E10" s="190"/>
      <c r="F10" s="186"/>
    </row>
    <row r="11" spans="1:6" ht="15.75" x14ac:dyDescent="0.25">
      <c r="A11" s="202" t="s">
        <v>676</v>
      </c>
      <c r="B11" s="196"/>
      <c r="C11" s="197"/>
      <c r="D11" s="201"/>
      <c r="E11" s="190"/>
      <c r="F11" s="186"/>
    </row>
    <row r="12" spans="1:6" ht="63" x14ac:dyDescent="0.25">
      <c r="A12" s="413" t="s">
        <v>677</v>
      </c>
      <c r="B12" s="196" t="s">
        <v>475</v>
      </c>
      <c r="C12" s="197">
        <v>3100</v>
      </c>
      <c r="D12" s="201"/>
      <c r="E12" s="190"/>
      <c r="F12" s="186"/>
    </row>
    <row r="13" spans="1:6" ht="78.75" x14ac:dyDescent="0.25">
      <c r="A13" s="413" t="s">
        <v>678</v>
      </c>
      <c r="B13" s="196" t="s">
        <v>475</v>
      </c>
      <c r="C13" s="197">
        <v>13330</v>
      </c>
      <c r="D13" s="201"/>
      <c r="E13" s="190"/>
      <c r="F13" s="186"/>
    </row>
    <row r="14" spans="1:6" ht="47.25" x14ac:dyDescent="0.25">
      <c r="A14" s="292" t="s">
        <v>604</v>
      </c>
      <c r="B14" s="199" t="s">
        <v>295</v>
      </c>
      <c r="C14" s="200">
        <v>40000</v>
      </c>
      <c r="D14" s="201"/>
      <c r="E14" s="190"/>
      <c r="F14" s="186"/>
    </row>
    <row r="15" spans="1:6" ht="31.5" x14ac:dyDescent="0.25">
      <c r="A15" s="308" t="s">
        <v>605</v>
      </c>
      <c r="B15" s="345" t="s">
        <v>308</v>
      </c>
      <c r="C15" s="200">
        <v>415</v>
      </c>
      <c r="D15" s="201"/>
      <c r="E15" s="190"/>
      <c r="F15" s="186"/>
    </row>
    <row r="16" spans="1:6" ht="15.75" x14ac:dyDescent="0.25">
      <c r="A16" s="341" t="s">
        <v>606</v>
      </c>
      <c r="B16" s="394" t="s">
        <v>355</v>
      </c>
      <c r="C16" s="276">
        <v>1200</v>
      </c>
      <c r="D16" s="201"/>
      <c r="E16" s="190"/>
      <c r="F16" s="186"/>
    </row>
    <row r="17" spans="1:6" ht="31.5" x14ac:dyDescent="0.25">
      <c r="A17" s="308" t="s">
        <v>607</v>
      </c>
      <c r="B17" s="345" t="s">
        <v>474</v>
      </c>
      <c r="C17" s="412">
        <v>1000</v>
      </c>
      <c r="D17" s="201"/>
      <c r="E17" s="190"/>
      <c r="F17" s="186"/>
    </row>
    <row r="18" spans="1:6" ht="63" x14ac:dyDescent="0.25">
      <c r="A18" s="308" t="s">
        <v>679</v>
      </c>
      <c r="B18" s="345" t="s">
        <v>152</v>
      </c>
      <c r="C18" s="412">
        <v>12320</v>
      </c>
      <c r="D18" s="201"/>
      <c r="E18" s="190"/>
      <c r="F18" s="186"/>
    </row>
    <row r="19" spans="1:6" ht="15.75" x14ac:dyDescent="0.25">
      <c r="A19" s="208" t="s">
        <v>254</v>
      </c>
      <c r="B19" s="203"/>
      <c r="C19" s="204"/>
      <c r="D19" s="201"/>
      <c r="E19" s="190"/>
      <c r="F19" s="186"/>
    </row>
    <row r="20" spans="1:6" ht="31.5" x14ac:dyDescent="0.25">
      <c r="A20" s="421" t="s">
        <v>499</v>
      </c>
      <c r="B20" s="196" t="s">
        <v>125</v>
      </c>
      <c r="C20" s="197">
        <v>4158</v>
      </c>
      <c r="D20" s="201"/>
      <c r="E20" s="190"/>
      <c r="F20" s="186"/>
    </row>
    <row r="21" spans="1:6" ht="31.5" x14ac:dyDescent="0.25">
      <c r="A21" s="421" t="s">
        <v>500</v>
      </c>
      <c r="B21" s="196" t="s">
        <v>125</v>
      </c>
      <c r="C21" s="197">
        <v>1661</v>
      </c>
      <c r="D21" s="201"/>
      <c r="E21" s="190"/>
      <c r="F21" s="186"/>
    </row>
    <row r="22" spans="1:6" ht="96.75" customHeight="1" x14ac:dyDescent="0.25">
      <c r="A22" s="282" t="s">
        <v>305</v>
      </c>
      <c r="B22" s="203" t="s">
        <v>306</v>
      </c>
      <c r="C22" s="204">
        <v>2890</v>
      </c>
      <c r="D22" s="201"/>
      <c r="E22" s="190"/>
      <c r="F22" s="186"/>
    </row>
    <row r="23" spans="1:6" ht="15.75" x14ac:dyDescent="0.25">
      <c r="A23" s="278" t="s">
        <v>255</v>
      </c>
      <c r="B23" s="199"/>
      <c r="C23" s="279"/>
      <c r="D23" s="201"/>
      <c r="E23" s="190"/>
      <c r="F23" s="186"/>
    </row>
    <row r="24" spans="1:6" ht="15.75" x14ac:dyDescent="0.25">
      <c r="A24" s="198" t="s">
        <v>551</v>
      </c>
      <c r="B24" s="199" t="s">
        <v>222</v>
      </c>
      <c r="C24" s="254">
        <v>1912</v>
      </c>
      <c r="D24" s="201"/>
      <c r="E24" s="190"/>
      <c r="F24" s="186"/>
    </row>
    <row r="25" spans="1:6" ht="60" customHeight="1" x14ac:dyDescent="0.25">
      <c r="A25" s="423" t="s">
        <v>552</v>
      </c>
      <c r="B25" s="345" t="s">
        <v>502</v>
      </c>
      <c r="C25" s="254">
        <v>9376</v>
      </c>
      <c r="D25" s="201"/>
      <c r="E25" s="190"/>
      <c r="F25" s="186"/>
    </row>
    <row r="26" spans="1:6" ht="31.5" x14ac:dyDescent="0.25">
      <c r="A26" s="421" t="s">
        <v>553</v>
      </c>
      <c r="B26" s="196" t="s">
        <v>200</v>
      </c>
      <c r="C26" s="197">
        <v>360</v>
      </c>
      <c r="D26" s="201"/>
      <c r="E26" s="190"/>
      <c r="F26" s="186"/>
    </row>
    <row r="27" spans="1:6" ht="31.5" x14ac:dyDescent="0.25">
      <c r="A27" s="421" t="s">
        <v>554</v>
      </c>
      <c r="B27" s="196" t="s">
        <v>196</v>
      </c>
      <c r="C27" s="253">
        <v>2027</v>
      </c>
      <c r="D27" s="201"/>
      <c r="E27" s="190"/>
      <c r="F27" s="186"/>
    </row>
    <row r="28" spans="1:6" ht="31.5" x14ac:dyDescent="0.25">
      <c r="A28" s="413" t="s">
        <v>555</v>
      </c>
      <c r="B28" s="394" t="s">
        <v>501</v>
      </c>
      <c r="C28" s="253">
        <v>3590</v>
      </c>
      <c r="D28" s="201"/>
      <c r="E28" s="190"/>
      <c r="F28" s="186"/>
    </row>
    <row r="29" spans="1:6" ht="47.25" x14ac:dyDescent="0.25">
      <c r="A29" s="421" t="s">
        <v>556</v>
      </c>
      <c r="B29" s="196" t="s">
        <v>68</v>
      </c>
      <c r="C29" s="197">
        <v>6.95</v>
      </c>
      <c r="D29" s="201"/>
      <c r="E29" s="190"/>
      <c r="F29" s="186"/>
    </row>
    <row r="30" spans="1:6" ht="31.5" x14ac:dyDescent="0.25">
      <c r="A30" s="424" t="s">
        <v>558</v>
      </c>
      <c r="B30" s="422" t="s">
        <v>557</v>
      </c>
      <c r="C30" s="255">
        <v>833</v>
      </c>
      <c r="D30" s="201"/>
      <c r="E30" s="190"/>
      <c r="F30" s="186"/>
    </row>
    <row r="31" spans="1:6" ht="15.75" x14ac:dyDescent="0.25">
      <c r="A31" s="205" t="s">
        <v>299</v>
      </c>
      <c r="B31" s="206"/>
      <c r="C31" s="207"/>
      <c r="D31" s="201"/>
      <c r="E31" s="190"/>
      <c r="F31" s="186"/>
    </row>
    <row r="32" spans="1:6" ht="15.75" x14ac:dyDescent="0.25">
      <c r="A32" s="198" t="s">
        <v>190</v>
      </c>
      <c r="B32" s="199" t="s">
        <v>127</v>
      </c>
      <c r="C32" s="200">
        <v>93.22</v>
      </c>
      <c r="D32" s="201"/>
      <c r="E32" s="190"/>
      <c r="F32" s="186"/>
    </row>
    <row r="33" spans="1:8" ht="15.75" x14ac:dyDescent="0.25">
      <c r="A33" s="198" t="s">
        <v>191</v>
      </c>
      <c r="B33" s="199" t="s">
        <v>75</v>
      </c>
      <c r="C33" s="200">
        <v>203.39</v>
      </c>
      <c r="D33" s="201"/>
      <c r="E33" s="190"/>
      <c r="F33" s="186"/>
    </row>
    <row r="34" spans="1:8" ht="15.75" x14ac:dyDescent="0.25">
      <c r="A34" s="208" t="s">
        <v>300</v>
      </c>
      <c r="B34" s="203"/>
      <c r="C34" s="204"/>
      <c r="D34" s="201"/>
      <c r="E34" s="190"/>
      <c r="F34" s="186"/>
      <c r="H34" s="67" t="s">
        <v>130</v>
      </c>
    </row>
    <row r="35" spans="1:8" ht="15.75" x14ac:dyDescent="0.25">
      <c r="A35" s="198" t="s">
        <v>296</v>
      </c>
      <c r="B35" s="199" t="s">
        <v>206</v>
      </c>
      <c r="C35" s="200">
        <v>1000</v>
      </c>
      <c r="D35" s="201"/>
      <c r="E35" s="190"/>
      <c r="F35" s="186"/>
    </row>
    <row r="36" spans="1:8" ht="78.75" x14ac:dyDescent="0.25">
      <c r="A36" s="425" t="s">
        <v>503</v>
      </c>
      <c r="B36" s="426" t="s">
        <v>504</v>
      </c>
      <c r="C36" s="412">
        <v>120</v>
      </c>
      <c r="D36" s="395"/>
      <c r="E36" s="190"/>
      <c r="F36" s="186"/>
    </row>
    <row r="37" spans="1:8" ht="15.75" x14ac:dyDescent="0.25">
      <c r="A37" s="209" t="s">
        <v>492</v>
      </c>
      <c r="B37" s="192" t="s">
        <v>297</v>
      </c>
      <c r="C37" s="277">
        <v>500</v>
      </c>
      <c r="D37" s="186"/>
      <c r="E37" s="190"/>
      <c r="F37" s="182"/>
    </row>
    <row r="38" spans="1:8" ht="15.75" x14ac:dyDescent="0.25">
      <c r="A38" s="184" t="s">
        <v>164</v>
      </c>
      <c r="B38" s="210"/>
      <c r="C38" s="211"/>
      <c r="D38" s="212"/>
      <c r="E38" s="212"/>
      <c r="F38" s="212"/>
    </row>
    <row r="39" spans="1:8" ht="48" customHeight="1" x14ac:dyDescent="0.25">
      <c r="A39" s="620" t="s">
        <v>340</v>
      </c>
      <c r="B39" s="620"/>
      <c r="C39" s="620"/>
      <c r="D39" s="212"/>
      <c r="E39" s="212"/>
      <c r="F39" s="212"/>
    </row>
    <row r="40" spans="1:8" ht="63" customHeight="1" x14ac:dyDescent="0.25">
      <c r="A40" s="620" t="s">
        <v>608</v>
      </c>
      <c r="B40" s="620"/>
      <c r="C40" s="620"/>
      <c r="D40" s="212"/>
      <c r="E40" s="212"/>
      <c r="F40" s="212"/>
    </row>
    <row r="41" spans="1:8" ht="79.5" customHeight="1" x14ac:dyDescent="0.25">
      <c r="A41" s="620" t="s">
        <v>695</v>
      </c>
      <c r="B41" s="620"/>
      <c r="C41" s="620"/>
    </row>
  </sheetData>
  <mergeCells count="3">
    <mergeCell ref="A39:C39"/>
    <mergeCell ref="A40:C40"/>
    <mergeCell ref="A41:C41"/>
  </mergeCells>
  <phoneticPr fontId="11" type="noConversion"/>
  <pageMargins left="0.78740157480314965" right="0.39370078740157483" top="0.27559055118110237" bottom="0.35433070866141736" header="0" footer="0"/>
  <pageSetup paperSize="9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G33"/>
  <sheetViews>
    <sheetView zoomScaleNormal="100" workbookViewId="0">
      <selection activeCell="C15" sqref="C15"/>
    </sheetView>
  </sheetViews>
  <sheetFormatPr defaultRowHeight="15.75" x14ac:dyDescent="0.25"/>
  <cols>
    <col min="1" max="1" width="63" style="30" customWidth="1"/>
    <col min="2" max="2" width="19" style="40" customWidth="1"/>
    <col min="3" max="3" width="14.42578125" style="80" customWidth="1"/>
    <col min="4" max="4" width="11" style="30" customWidth="1"/>
    <col min="5" max="16384" width="9.140625" style="30"/>
  </cols>
  <sheetData>
    <row r="1" spans="1:7" x14ac:dyDescent="0.25">
      <c r="A1" s="41" t="s">
        <v>113</v>
      </c>
    </row>
    <row r="2" spans="1:7" x14ac:dyDescent="0.25">
      <c r="A2" s="41"/>
    </row>
    <row r="3" spans="1:7" x14ac:dyDescent="0.25">
      <c r="A3" s="41"/>
    </row>
    <row r="4" spans="1:7" x14ac:dyDescent="0.25">
      <c r="C4" s="81" t="s">
        <v>114</v>
      </c>
    </row>
    <row r="5" spans="1:7" x14ac:dyDescent="0.25">
      <c r="A5" s="50" t="s">
        <v>21</v>
      </c>
      <c r="B5" s="43" t="s">
        <v>186</v>
      </c>
      <c r="C5" s="22" t="s">
        <v>188</v>
      </c>
    </row>
    <row r="6" spans="1:7" x14ac:dyDescent="0.25">
      <c r="A6" s="51"/>
      <c r="B6" s="45" t="s">
        <v>122</v>
      </c>
      <c r="C6" s="29" t="s">
        <v>7</v>
      </c>
    </row>
    <row r="7" spans="1:7" x14ac:dyDescent="0.25">
      <c r="A7" s="393" t="s">
        <v>54</v>
      </c>
      <c r="B7" s="43"/>
      <c r="C7" s="177"/>
    </row>
    <row r="8" spans="1:7" x14ac:dyDescent="0.25">
      <c r="A8" s="409" t="s">
        <v>509</v>
      </c>
      <c r="B8" s="44"/>
      <c r="C8" s="56"/>
    </row>
    <row r="9" spans="1:7" ht="15.75" customHeight="1" x14ac:dyDescent="0.25">
      <c r="A9" s="409" t="s">
        <v>510</v>
      </c>
      <c r="B9" s="44" t="s">
        <v>123</v>
      </c>
      <c r="C9" s="56">
        <v>95</v>
      </c>
      <c r="G9" s="99"/>
    </row>
    <row r="10" spans="1:7" x14ac:dyDescent="0.25">
      <c r="A10" s="409" t="s">
        <v>511</v>
      </c>
      <c r="B10" s="433" t="s">
        <v>123</v>
      </c>
      <c r="C10" s="411">
        <v>95</v>
      </c>
    </row>
    <row r="11" spans="1:7" ht="78.75" x14ac:dyDescent="0.25">
      <c r="A11" s="434" t="s">
        <v>512</v>
      </c>
      <c r="B11" s="311" t="s">
        <v>123</v>
      </c>
      <c r="C11" s="435">
        <v>1200</v>
      </c>
    </row>
    <row r="12" spans="1:7" ht="31.5" x14ac:dyDescent="0.25">
      <c r="A12" s="437" t="s">
        <v>513</v>
      </c>
      <c r="B12" s="438"/>
      <c r="C12" s="439"/>
    </row>
    <row r="13" spans="1:7" x14ac:dyDescent="0.25">
      <c r="A13" s="436" t="s">
        <v>514</v>
      </c>
      <c r="B13" s="44" t="s">
        <v>123</v>
      </c>
      <c r="C13" s="256">
        <v>145</v>
      </c>
    </row>
    <row r="14" spans="1:7" x14ac:dyDescent="0.25">
      <c r="A14" s="440" t="s">
        <v>515</v>
      </c>
      <c r="B14" s="433" t="s">
        <v>123</v>
      </c>
      <c r="C14" s="441">
        <v>145</v>
      </c>
    </row>
    <row r="15" spans="1:7" ht="34.5" customHeight="1" x14ac:dyDescent="0.25">
      <c r="A15" s="392" t="s">
        <v>451</v>
      </c>
      <c r="B15" s="45" t="s">
        <v>46</v>
      </c>
      <c r="C15" s="178">
        <v>250</v>
      </c>
    </row>
    <row r="16" spans="1:7" x14ac:dyDescent="0.25">
      <c r="A16" s="82"/>
      <c r="B16" s="46"/>
      <c r="C16" s="83"/>
      <c r="D16" s="42"/>
    </row>
    <row r="17" spans="1:4" x14ac:dyDescent="0.25">
      <c r="A17" s="184" t="s">
        <v>561</v>
      </c>
      <c r="B17" s="46"/>
      <c r="C17" s="83"/>
      <c r="D17" s="42"/>
    </row>
    <row r="18" spans="1:4" ht="34.5" customHeight="1" x14ac:dyDescent="0.25">
      <c r="A18" s="609" t="s">
        <v>507</v>
      </c>
      <c r="B18" s="609"/>
      <c r="C18" s="609"/>
    </row>
    <row r="19" spans="1:4" x14ac:dyDescent="0.25">
      <c r="A19" s="10"/>
      <c r="B19" s="10"/>
      <c r="C19" s="10"/>
    </row>
    <row r="20" spans="1:4" x14ac:dyDescent="0.25">
      <c r="A20" s="165"/>
      <c r="B20" s="10"/>
      <c r="C20" s="10"/>
    </row>
    <row r="21" spans="1:4" x14ac:dyDescent="0.25">
      <c r="A21" s="10"/>
      <c r="B21" s="10"/>
      <c r="C21" s="10"/>
    </row>
    <row r="22" spans="1:4" x14ac:dyDescent="0.25">
      <c r="A22" s="10"/>
      <c r="B22" s="10"/>
      <c r="C22" s="10"/>
    </row>
    <row r="23" spans="1:4" x14ac:dyDescent="0.25">
      <c r="A23" s="10"/>
      <c r="B23" s="46"/>
      <c r="C23" s="83"/>
    </row>
    <row r="24" spans="1:4" x14ac:dyDescent="0.25">
      <c r="A24" s="42"/>
      <c r="B24" s="46"/>
      <c r="C24" s="83"/>
    </row>
    <row r="25" spans="1:4" x14ac:dyDescent="0.25">
      <c r="A25" s="42"/>
      <c r="B25" s="46"/>
      <c r="C25" s="83"/>
    </row>
    <row r="26" spans="1:4" x14ac:dyDescent="0.25">
      <c r="A26" s="42"/>
      <c r="B26" s="46"/>
      <c r="C26" s="83"/>
    </row>
    <row r="27" spans="1:4" x14ac:dyDescent="0.25">
      <c r="A27" s="42"/>
      <c r="B27" s="46"/>
      <c r="C27" s="83"/>
    </row>
    <row r="28" spans="1:4" x14ac:dyDescent="0.25">
      <c r="A28" s="42"/>
      <c r="B28" s="46"/>
      <c r="C28" s="83"/>
    </row>
    <row r="29" spans="1:4" x14ac:dyDescent="0.25">
      <c r="A29" s="42"/>
      <c r="B29" s="46"/>
      <c r="C29" s="83"/>
    </row>
    <row r="30" spans="1:4" x14ac:dyDescent="0.25">
      <c r="A30" s="42"/>
      <c r="B30" s="46"/>
      <c r="C30" s="83"/>
    </row>
    <row r="31" spans="1:4" x14ac:dyDescent="0.25">
      <c r="A31" s="42"/>
      <c r="B31" s="46"/>
      <c r="C31" s="83"/>
    </row>
    <row r="32" spans="1:4" x14ac:dyDescent="0.25">
      <c r="A32" s="42"/>
      <c r="B32" s="46"/>
      <c r="C32" s="83"/>
    </row>
    <row r="33" spans="1:1" x14ac:dyDescent="0.25">
      <c r="A33" s="42"/>
    </row>
  </sheetData>
  <mergeCells count="1">
    <mergeCell ref="A18:C18"/>
  </mergeCells>
  <phoneticPr fontId="11" type="noConversion"/>
  <pageMargins left="0.74803149606299213" right="0.19685039370078741" top="0.59055118110236227" bottom="0.19685039370078741" header="0.31496062992125984" footer="0.27559055118110237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O255"/>
  <sheetViews>
    <sheetView zoomScaleNormal="100" workbookViewId="0">
      <selection activeCell="L18" sqref="L18"/>
    </sheetView>
  </sheetViews>
  <sheetFormatPr defaultRowHeight="15" x14ac:dyDescent="0.25"/>
  <cols>
    <col min="1" max="1" width="60.7109375" style="171" customWidth="1"/>
    <col min="2" max="2" width="12" style="65" customWidth="1"/>
    <col min="3" max="3" width="13.42578125" style="171" customWidth="1"/>
    <col min="4" max="4" width="12.85546875" style="171" customWidth="1"/>
    <col min="5" max="16384" width="9.140625" style="171"/>
  </cols>
  <sheetData>
    <row r="1" spans="1:30" x14ac:dyDescent="0.25">
      <c r="A1" s="170" t="s">
        <v>183</v>
      </c>
    </row>
    <row r="2" spans="1:30" x14ac:dyDescent="0.25">
      <c r="C2" s="173"/>
      <c r="D2" s="172" t="s">
        <v>184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</row>
    <row r="3" spans="1:30" x14ac:dyDescent="0.25">
      <c r="A3" s="227" t="s">
        <v>21</v>
      </c>
      <c r="B3" s="174" t="s">
        <v>121</v>
      </c>
      <c r="C3" s="174" t="s">
        <v>188</v>
      </c>
      <c r="D3" s="174" t="s">
        <v>188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</row>
    <row r="4" spans="1:30" x14ac:dyDescent="0.25">
      <c r="A4" s="176"/>
      <c r="B4" s="175" t="s">
        <v>122</v>
      </c>
      <c r="C4" s="175" t="s">
        <v>159</v>
      </c>
      <c r="D4" s="175" t="s">
        <v>160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1:30" x14ac:dyDescent="0.25">
      <c r="A5" s="316" t="s">
        <v>313</v>
      </c>
      <c r="B5" s="317"/>
      <c r="C5" s="483"/>
      <c r="D5" s="48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</row>
    <row r="6" spans="1:30" x14ac:dyDescent="0.25">
      <c r="A6" s="318" t="s">
        <v>339</v>
      </c>
      <c r="B6" s="319" t="s">
        <v>14</v>
      </c>
      <c r="C6" s="320">
        <v>375</v>
      </c>
      <c r="D6" s="320">
        <f t="shared" ref="D6:D18" si="0">C6*1.2</f>
        <v>450</v>
      </c>
      <c r="E6" s="484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</row>
    <row r="7" spans="1:30" x14ac:dyDescent="0.25">
      <c r="A7" s="321" t="s">
        <v>314</v>
      </c>
      <c r="B7" s="319" t="s">
        <v>14</v>
      </c>
      <c r="C7" s="320">
        <v>103.33</v>
      </c>
      <c r="D7" s="320">
        <f t="shared" si="0"/>
        <v>123.996</v>
      </c>
      <c r="E7" s="484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</row>
    <row r="8" spans="1:30" x14ac:dyDescent="0.25">
      <c r="A8" s="321" t="s">
        <v>315</v>
      </c>
      <c r="B8" s="319" t="s">
        <v>14</v>
      </c>
      <c r="C8" s="320">
        <v>125</v>
      </c>
      <c r="D8" s="320">
        <f t="shared" si="0"/>
        <v>150</v>
      </c>
      <c r="E8" s="484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</row>
    <row r="9" spans="1:30" x14ac:dyDescent="0.25">
      <c r="A9" s="321" t="s">
        <v>316</v>
      </c>
      <c r="B9" s="319" t="s">
        <v>14</v>
      </c>
      <c r="C9" s="320">
        <v>145</v>
      </c>
      <c r="D9" s="320">
        <f t="shared" si="0"/>
        <v>174</v>
      </c>
      <c r="E9" s="484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1:30" x14ac:dyDescent="0.25">
      <c r="A10" s="321" t="s">
        <v>317</v>
      </c>
      <c r="B10" s="319" t="s">
        <v>14</v>
      </c>
      <c r="C10" s="320">
        <v>175</v>
      </c>
      <c r="D10" s="320">
        <f t="shared" si="0"/>
        <v>210</v>
      </c>
      <c r="E10" s="484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</row>
    <row r="11" spans="1:30" x14ac:dyDescent="0.25">
      <c r="A11" s="321" t="s">
        <v>318</v>
      </c>
      <c r="B11" s="319" t="s">
        <v>14</v>
      </c>
      <c r="C11" s="320">
        <v>203.33</v>
      </c>
      <c r="D11" s="320">
        <f t="shared" si="0"/>
        <v>243.99600000000001</v>
      </c>
      <c r="E11" s="484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</row>
    <row r="12" spans="1:30" x14ac:dyDescent="0.25">
      <c r="A12" s="321" t="s">
        <v>319</v>
      </c>
      <c r="B12" s="319" t="s">
        <v>14</v>
      </c>
      <c r="C12" s="320">
        <v>229.17</v>
      </c>
      <c r="D12" s="320">
        <f t="shared" si="0"/>
        <v>275.00399999999996</v>
      </c>
      <c r="E12" s="484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</row>
    <row r="13" spans="1:30" x14ac:dyDescent="0.25">
      <c r="A13" s="321" t="s">
        <v>320</v>
      </c>
      <c r="B13" s="319" t="s">
        <v>14</v>
      </c>
      <c r="C13" s="320">
        <v>262.5</v>
      </c>
      <c r="D13" s="320">
        <f t="shared" si="0"/>
        <v>315</v>
      </c>
      <c r="E13" s="484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</row>
    <row r="14" spans="1:30" x14ac:dyDescent="0.25">
      <c r="A14" s="321" t="s">
        <v>321</v>
      </c>
      <c r="B14" s="319" t="s">
        <v>14</v>
      </c>
      <c r="C14" s="320">
        <v>283.33</v>
      </c>
      <c r="D14" s="320">
        <f t="shared" si="0"/>
        <v>339.99599999999998</v>
      </c>
      <c r="E14" s="484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x14ac:dyDescent="0.25">
      <c r="A15" s="321" t="s">
        <v>322</v>
      </c>
      <c r="B15" s="319" t="s">
        <v>14</v>
      </c>
      <c r="C15" s="320">
        <v>305</v>
      </c>
      <c r="D15" s="320">
        <f t="shared" si="0"/>
        <v>366</v>
      </c>
      <c r="E15" s="484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</row>
    <row r="16" spans="1:30" x14ac:dyDescent="0.25">
      <c r="A16" s="321" t="s">
        <v>323</v>
      </c>
      <c r="B16" s="319" t="s">
        <v>14</v>
      </c>
      <c r="C16" s="320">
        <v>325</v>
      </c>
      <c r="D16" s="320">
        <f t="shared" si="0"/>
        <v>390</v>
      </c>
      <c r="E16" s="484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</row>
    <row r="17" spans="1:30" x14ac:dyDescent="0.25">
      <c r="A17" s="321" t="s">
        <v>324</v>
      </c>
      <c r="B17" s="319" t="s">
        <v>14</v>
      </c>
      <c r="C17" s="320">
        <v>350</v>
      </c>
      <c r="D17" s="320">
        <f t="shared" si="0"/>
        <v>420</v>
      </c>
      <c r="E17" s="484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</row>
    <row r="18" spans="1:30" x14ac:dyDescent="0.25">
      <c r="A18" s="322" t="s">
        <v>325</v>
      </c>
      <c r="B18" s="319" t="s">
        <v>14</v>
      </c>
      <c r="C18" s="320">
        <v>45</v>
      </c>
      <c r="D18" s="320">
        <f t="shared" si="0"/>
        <v>54</v>
      </c>
      <c r="E18" s="484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</row>
    <row r="19" spans="1:30" x14ac:dyDescent="0.25">
      <c r="A19" s="322" t="s">
        <v>326</v>
      </c>
      <c r="B19" s="319"/>
      <c r="C19" s="320"/>
      <c r="D19" s="320"/>
      <c r="E19" s="484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</row>
    <row r="20" spans="1:30" x14ac:dyDescent="0.25">
      <c r="A20" s="318" t="s">
        <v>327</v>
      </c>
      <c r="B20" s="319" t="s">
        <v>14</v>
      </c>
      <c r="C20" s="320">
        <v>175</v>
      </c>
      <c r="D20" s="320">
        <v>210</v>
      </c>
      <c r="E20" s="484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1:30" ht="60" x14ac:dyDescent="0.25">
      <c r="A21" s="323" t="s">
        <v>328</v>
      </c>
      <c r="B21" s="319" t="s">
        <v>14</v>
      </c>
      <c r="C21" s="320">
        <v>208.33</v>
      </c>
      <c r="D21" s="320">
        <v>250</v>
      </c>
      <c r="E21" s="484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</row>
    <row r="22" spans="1:30" ht="60" x14ac:dyDescent="0.25">
      <c r="A22" s="324" t="s">
        <v>329</v>
      </c>
      <c r="B22" s="319" t="s">
        <v>14</v>
      </c>
      <c r="C22" s="320">
        <v>404.17</v>
      </c>
      <c r="D22" s="320">
        <v>485</v>
      </c>
      <c r="E22" s="484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</row>
    <row r="23" spans="1:30" x14ac:dyDescent="0.25">
      <c r="A23" s="325" t="s">
        <v>330</v>
      </c>
      <c r="B23" s="319"/>
      <c r="C23" s="320"/>
      <c r="D23" s="320"/>
      <c r="E23" s="484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</row>
    <row r="24" spans="1:30" x14ac:dyDescent="0.25">
      <c r="A24" s="318" t="s">
        <v>331</v>
      </c>
      <c r="B24" s="319"/>
      <c r="C24" s="320"/>
      <c r="D24" s="320"/>
      <c r="E24" s="484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</row>
    <row r="25" spans="1:30" x14ac:dyDescent="0.25">
      <c r="A25" s="318" t="s">
        <v>339</v>
      </c>
      <c r="B25" s="319" t="s">
        <v>14</v>
      </c>
      <c r="C25" s="320">
        <v>19375</v>
      </c>
      <c r="D25" s="320">
        <f t="shared" ref="D25:D36" si="1">C25*1.2</f>
        <v>23250</v>
      </c>
      <c r="E25" s="484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</row>
    <row r="26" spans="1:30" x14ac:dyDescent="0.25">
      <c r="A26" s="321" t="s">
        <v>314</v>
      </c>
      <c r="B26" s="319" t="s">
        <v>14</v>
      </c>
      <c r="C26" s="320">
        <v>1937.5</v>
      </c>
      <c r="D26" s="320">
        <f>C26*1.2</f>
        <v>2325</v>
      </c>
      <c r="E26" s="484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</row>
    <row r="27" spans="1:30" x14ac:dyDescent="0.25">
      <c r="A27" s="321" t="s">
        <v>315</v>
      </c>
      <c r="B27" s="319" t="s">
        <v>14</v>
      </c>
      <c r="C27" s="320">
        <v>3587.5</v>
      </c>
      <c r="D27" s="320">
        <f t="shared" si="1"/>
        <v>4305</v>
      </c>
      <c r="E27" s="484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</row>
    <row r="28" spans="1:30" x14ac:dyDescent="0.25">
      <c r="A28" s="321" t="s">
        <v>316</v>
      </c>
      <c r="B28" s="319" t="s">
        <v>14</v>
      </c>
      <c r="C28" s="320">
        <v>5200</v>
      </c>
      <c r="D28" s="320">
        <v>6240</v>
      </c>
      <c r="E28" s="484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</row>
    <row r="29" spans="1:30" x14ac:dyDescent="0.25">
      <c r="A29" s="321" t="s">
        <v>317</v>
      </c>
      <c r="B29" s="319" t="s">
        <v>14</v>
      </c>
      <c r="C29" s="320">
        <v>6825</v>
      </c>
      <c r="D29" s="320">
        <f t="shared" si="1"/>
        <v>8190</v>
      </c>
      <c r="E29" s="484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</row>
    <row r="30" spans="1:30" x14ac:dyDescent="0.25">
      <c r="A30" s="321" t="s">
        <v>318</v>
      </c>
      <c r="B30" s="319" t="s">
        <v>14</v>
      </c>
      <c r="C30" s="320">
        <v>8462.5</v>
      </c>
      <c r="D30" s="320">
        <v>10155</v>
      </c>
      <c r="E30" s="484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1:30" x14ac:dyDescent="0.25">
      <c r="A31" s="321" t="s">
        <v>319</v>
      </c>
      <c r="B31" s="319" t="s">
        <v>14</v>
      </c>
      <c r="C31" s="320">
        <v>9962.5</v>
      </c>
      <c r="D31" s="320">
        <f t="shared" si="1"/>
        <v>11955</v>
      </c>
      <c r="E31" s="484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</row>
    <row r="32" spans="1:30" x14ac:dyDescent="0.25">
      <c r="A32" s="321" t="s">
        <v>320</v>
      </c>
      <c r="B32" s="319" t="s">
        <v>14</v>
      </c>
      <c r="C32" s="320">
        <v>11600</v>
      </c>
      <c r="D32" s="320">
        <f t="shared" si="1"/>
        <v>13920</v>
      </c>
      <c r="E32" s="484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</row>
    <row r="33" spans="1:30" x14ac:dyDescent="0.25">
      <c r="A33" s="321" t="s">
        <v>321</v>
      </c>
      <c r="B33" s="319" t="s">
        <v>14</v>
      </c>
      <c r="C33" s="320">
        <v>13200</v>
      </c>
      <c r="D33" s="320">
        <f t="shared" si="1"/>
        <v>15840</v>
      </c>
      <c r="E33" s="484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</row>
    <row r="34" spans="1:30" x14ac:dyDescent="0.25">
      <c r="A34" s="321" t="s">
        <v>322</v>
      </c>
      <c r="B34" s="319" t="s">
        <v>14</v>
      </c>
      <c r="C34" s="320">
        <v>14750</v>
      </c>
      <c r="D34" s="320">
        <f t="shared" si="1"/>
        <v>17700</v>
      </c>
      <c r="E34" s="484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</row>
    <row r="35" spans="1:30" x14ac:dyDescent="0.25">
      <c r="A35" s="321" t="s">
        <v>323</v>
      </c>
      <c r="B35" s="319" t="s">
        <v>14</v>
      </c>
      <c r="C35" s="320">
        <v>16300</v>
      </c>
      <c r="D35" s="320">
        <f t="shared" si="1"/>
        <v>19560</v>
      </c>
      <c r="E35" s="484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</row>
    <row r="36" spans="1:30" x14ac:dyDescent="0.25">
      <c r="A36" s="321" t="s">
        <v>324</v>
      </c>
      <c r="B36" s="319" t="s">
        <v>14</v>
      </c>
      <c r="C36" s="320">
        <v>18000</v>
      </c>
      <c r="D36" s="320">
        <f t="shared" si="1"/>
        <v>21600</v>
      </c>
      <c r="E36" s="484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</row>
    <row r="37" spans="1:30" ht="60" x14ac:dyDescent="0.25">
      <c r="A37" s="324" t="s">
        <v>332</v>
      </c>
      <c r="B37" s="319"/>
      <c r="C37" s="320"/>
      <c r="D37" s="320"/>
      <c r="E37" s="484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</row>
    <row r="38" spans="1:30" x14ac:dyDescent="0.25">
      <c r="A38" s="318" t="s">
        <v>339</v>
      </c>
      <c r="B38" s="319" t="s">
        <v>14</v>
      </c>
      <c r="C38" s="320">
        <v>12600</v>
      </c>
      <c r="D38" s="320">
        <f t="shared" ref="D38:D49" si="2">C38*1.2</f>
        <v>15120</v>
      </c>
      <c r="E38" s="484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</row>
    <row r="39" spans="1:30" x14ac:dyDescent="0.25">
      <c r="A39" s="321" t="s">
        <v>314</v>
      </c>
      <c r="B39" s="319" t="s">
        <v>14</v>
      </c>
      <c r="C39" s="320">
        <v>1308.33</v>
      </c>
      <c r="D39" s="320">
        <f t="shared" si="2"/>
        <v>1569.9959999999999</v>
      </c>
      <c r="E39" s="484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</row>
    <row r="40" spans="1:30" x14ac:dyDescent="0.25">
      <c r="A40" s="321" t="s">
        <v>315</v>
      </c>
      <c r="B40" s="319" t="s">
        <v>14</v>
      </c>
      <c r="C40" s="320">
        <v>2287.5</v>
      </c>
      <c r="D40" s="320">
        <f t="shared" si="2"/>
        <v>2745</v>
      </c>
      <c r="E40" s="484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</row>
    <row r="41" spans="1:30" x14ac:dyDescent="0.25">
      <c r="A41" s="321" t="s">
        <v>316</v>
      </c>
      <c r="B41" s="319" t="s">
        <v>14</v>
      </c>
      <c r="C41" s="320">
        <v>3250</v>
      </c>
      <c r="D41" s="320">
        <f>C41*1.2</f>
        <v>3900</v>
      </c>
      <c r="E41" s="484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</row>
    <row r="42" spans="1:30" x14ac:dyDescent="0.25">
      <c r="A42" s="321" t="s">
        <v>317</v>
      </c>
      <c r="B42" s="319" t="s">
        <v>14</v>
      </c>
      <c r="C42" s="320">
        <v>4325</v>
      </c>
      <c r="D42" s="320">
        <f t="shared" si="2"/>
        <v>5190</v>
      </c>
      <c r="E42" s="484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</row>
    <row r="43" spans="1:30" x14ac:dyDescent="0.25">
      <c r="A43" s="321" t="s">
        <v>318</v>
      </c>
      <c r="B43" s="319" t="s">
        <v>14</v>
      </c>
      <c r="C43" s="320">
        <v>5350</v>
      </c>
      <c r="D43" s="320">
        <f t="shared" si="2"/>
        <v>6420</v>
      </c>
      <c r="E43" s="484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</row>
    <row r="44" spans="1:30" x14ac:dyDescent="0.25">
      <c r="A44" s="321" t="s">
        <v>319</v>
      </c>
      <c r="B44" s="319" t="s">
        <v>14</v>
      </c>
      <c r="C44" s="320">
        <v>6350</v>
      </c>
      <c r="D44" s="320">
        <f t="shared" si="2"/>
        <v>7620</v>
      </c>
      <c r="E44" s="484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</row>
    <row r="45" spans="1:30" x14ac:dyDescent="0.25">
      <c r="A45" s="321" t="s">
        <v>320</v>
      </c>
      <c r="B45" s="319" t="s">
        <v>14</v>
      </c>
      <c r="C45" s="320">
        <v>7500</v>
      </c>
      <c r="D45" s="320">
        <f t="shared" si="2"/>
        <v>9000</v>
      </c>
      <c r="E45" s="484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</row>
    <row r="46" spans="1:30" x14ac:dyDescent="0.25">
      <c r="A46" s="321" t="s">
        <v>321</v>
      </c>
      <c r="B46" s="319" t="s">
        <v>14</v>
      </c>
      <c r="C46" s="320">
        <v>8450</v>
      </c>
      <c r="D46" s="320">
        <f t="shared" si="2"/>
        <v>10140</v>
      </c>
      <c r="E46" s="484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</row>
    <row r="47" spans="1:30" x14ac:dyDescent="0.25">
      <c r="A47" s="321" t="s">
        <v>322</v>
      </c>
      <c r="B47" s="319" t="s">
        <v>14</v>
      </c>
      <c r="C47" s="320">
        <v>9425</v>
      </c>
      <c r="D47" s="320">
        <f t="shared" si="2"/>
        <v>11310</v>
      </c>
      <c r="E47" s="484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</row>
    <row r="48" spans="1:30" x14ac:dyDescent="0.25">
      <c r="A48" s="321" t="s">
        <v>323</v>
      </c>
      <c r="B48" s="319" t="s">
        <v>14</v>
      </c>
      <c r="C48" s="320">
        <v>10400</v>
      </c>
      <c r="D48" s="320">
        <f t="shared" si="2"/>
        <v>12480</v>
      </c>
      <c r="E48" s="484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</row>
    <row r="49" spans="1:30" x14ac:dyDescent="0.25">
      <c r="A49" s="321" t="s">
        <v>324</v>
      </c>
      <c r="B49" s="319" t="s">
        <v>14</v>
      </c>
      <c r="C49" s="320">
        <v>11425</v>
      </c>
      <c r="D49" s="320">
        <f t="shared" si="2"/>
        <v>13710</v>
      </c>
      <c r="E49" s="484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</row>
    <row r="50" spans="1:30" ht="60" x14ac:dyDescent="0.25">
      <c r="A50" s="324" t="s">
        <v>333</v>
      </c>
      <c r="B50" s="319"/>
      <c r="C50" s="320"/>
      <c r="D50" s="320"/>
      <c r="E50" s="484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</row>
    <row r="51" spans="1:30" x14ac:dyDescent="0.25">
      <c r="A51" s="318" t="s">
        <v>339</v>
      </c>
      <c r="B51" s="319" t="s">
        <v>14</v>
      </c>
      <c r="C51" s="320">
        <v>15750</v>
      </c>
      <c r="D51" s="320">
        <f t="shared" ref="D51:D62" si="3">C51*1.2</f>
        <v>18900</v>
      </c>
      <c r="E51" s="484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</row>
    <row r="52" spans="1:30" x14ac:dyDescent="0.25">
      <c r="A52" s="321" t="s">
        <v>314</v>
      </c>
      <c r="B52" s="319" t="s">
        <v>14</v>
      </c>
      <c r="C52" s="320">
        <v>1641.67</v>
      </c>
      <c r="D52" s="320">
        <f t="shared" si="3"/>
        <v>1970.0039999999999</v>
      </c>
      <c r="E52" s="484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</row>
    <row r="53" spans="1:30" x14ac:dyDescent="0.25">
      <c r="A53" s="321" t="s">
        <v>315</v>
      </c>
      <c r="B53" s="319" t="s">
        <v>14</v>
      </c>
      <c r="C53" s="320">
        <v>2900</v>
      </c>
      <c r="D53" s="320">
        <f t="shared" si="3"/>
        <v>3480</v>
      </c>
      <c r="E53" s="484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</row>
    <row r="54" spans="1:30" x14ac:dyDescent="0.25">
      <c r="A54" s="321" t="s">
        <v>316</v>
      </c>
      <c r="B54" s="319" t="s">
        <v>14</v>
      </c>
      <c r="C54" s="320">
        <v>4300</v>
      </c>
      <c r="D54" s="320">
        <f t="shared" si="3"/>
        <v>5160</v>
      </c>
      <c r="E54" s="484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</row>
    <row r="55" spans="1:30" x14ac:dyDescent="0.25">
      <c r="A55" s="321" t="s">
        <v>317</v>
      </c>
      <c r="B55" s="319" t="s">
        <v>14</v>
      </c>
      <c r="C55" s="320">
        <v>5600</v>
      </c>
      <c r="D55" s="320">
        <f t="shared" si="3"/>
        <v>6720</v>
      </c>
      <c r="E55" s="484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</row>
    <row r="56" spans="1:30" x14ac:dyDescent="0.25">
      <c r="A56" s="321" t="s">
        <v>318</v>
      </c>
      <c r="B56" s="319" t="s">
        <v>14</v>
      </c>
      <c r="C56" s="320">
        <v>6825</v>
      </c>
      <c r="D56" s="320">
        <f t="shared" si="3"/>
        <v>8190</v>
      </c>
      <c r="E56" s="484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</row>
    <row r="57" spans="1:30" x14ac:dyDescent="0.25">
      <c r="A57" s="321" t="s">
        <v>319</v>
      </c>
      <c r="B57" s="319" t="s">
        <v>14</v>
      </c>
      <c r="C57" s="320">
        <v>8250</v>
      </c>
      <c r="D57" s="320">
        <f t="shared" si="3"/>
        <v>9900</v>
      </c>
      <c r="E57" s="484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</row>
    <row r="58" spans="1:30" x14ac:dyDescent="0.25">
      <c r="A58" s="321" t="s">
        <v>320</v>
      </c>
      <c r="B58" s="319" t="s">
        <v>14</v>
      </c>
      <c r="C58" s="320">
        <v>9550</v>
      </c>
      <c r="D58" s="320">
        <f t="shared" si="3"/>
        <v>11460</v>
      </c>
      <c r="E58" s="48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</row>
    <row r="59" spans="1:30" ht="30" customHeight="1" x14ac:dyDescent="0.25">
      <c r="A59" s="321" t="s">
        <v>321</v>
      </c>
      <c r="B59" s="319" t="s">
        <v>14</v>
      </c>
      <c r="C59" s="320">
        <v>10800</v>
      </c>
      <c r="D59" s="320">
        <f t="shared" si="3"/>
        <v>12960</v>
      </c>
      <c r="E59" s="484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</row>
    <row r="60" spans="1:30" x14ac:dyDescent="0.25">
      <c r="A60" s="321" t="s">
        <v>322</v>
      </c>
      <c r="B60" s="319" t="s">
        <v>14</v>
      </c>
      <c r="C60" s="320">
        <v>12100</v>
      </c>
      <c r="D60" s="320">
        <f t="shared" si="3"/>
        <v>14520</v>
      </c>
      <c r="E60" s="484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</row>
    <row r="61" spans="1:30" x14ac:dyDescent="0.25">
      <c r="A61" s="321" t="s">
        <v>323</v>
      </c>
      <c r="B61" s="319" t="s">
        <v>14</v>
      </c>
      <c r="C61" s="320">
        <v>13275</v>
      </c>
      <c r="D61" s="320">
        <f t="shared" si="3"/>
        <v>15930</v>
      </c>
      <c r="E61" s="484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</row>
    <row r="62" spans="1:30" x14ac:dyDescent="0.25">
      <c r="A62" s="321" t="s">
        <v>324</v>
      </c>
      <c r="B62" s="319" t="s">
        <v>14</v>
      </c>
      <c r="C62" s="320">
        <v>14500</v>
      </c>
      <c r="D62" s="320">
        <f t="shared" si="3"/>
        <v>17400</v>
      </c>
      <c r="E62" s="484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</row>
    <row r="63" spans="1:30" ht="43.5" x14ac:dyDescent="0.25">
      <c r="A63" s="326" t="s">
        <v>586</v>
      </c>
      <c r="B63" s="327" t="s">
        <v>334</v>
      </c>
      <c r="C63" s="320">
        <v>262.5</v>
      </c>
      <c r="D63" s="320">
        <v>315</v>
      </c>
      <c r="E63" s="484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</row>
    <row r="64" spans="1:30" x14ac:dyDescent="0.25">
      <c r="A64" s="325" t="s">
        <v>517</v>
      </c>
      <c r="B64" s="319" t="s">
        <v>14</v>
      </c>
      <c r="C64" s="320">
        <v>5</v>
      </c>
      <c r="D64" s="320">
        <v>6</v>
      </c>
      <c r="E64" s="484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</row>
    <row r="65" spans="1:30" ht="43.5" x14ac:dyDescent="0.25">
      <c r="A65" s="326" t="s">
        <v>518</v>
      </c>
      <c r="B65" s="319" t="s">
        <v>14</v>
      </c>
      <c r="C65" s="320">
        <v>77.5</v>
      </c>
      <c r="D65" s="320">
        <v>93</v>
      </c>
      <c r="E65" s="484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</row>
    <row r="66" spans="1:30" ht="42.75" x14ac:dyDescent="0.25">
      <c r="A66" s="328" t="s">
        <v>519</v>
      </c>
      <c r="B66" s="319" t="s">
        <v>115</v>
      </c>
      <c r="C66" s="320">
        <v>58.33</v>
      </c>
      <c r="D66" s="320">
        <v>70</v>
      </c>
      <c r="E66" s="484"/>
      <c r="F66" s="486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</row>
    <row r="67" spans="1:30" ht="43.5" x14ac:dyDescent="0.25">
      <c r="A67" s="326" t="s">
        <v>520</v>
      </c>
      <c r="B67" s="319" t="s">
        <v>115</v>
      </c>
      <c r="C67" s="320">
        <v>76.67</v>
      </c>
      <c r="D67" s="320">
        <v>92</v>
      </c>
      <c r="E67" s="484"/>
      <c r="F67" s="486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</row>
    <row r="68" spans="1:30" ht="29.25" x14ac:dyDescent="0.25">
      <c r="A68" s="329" t="s">
        <v>521</v>
      </c>
      <c r="B68" s="319" t="s">
        <v>16</v>
      </c>
      <c r="C68" s="320">
        <v>14.17</v>
      </c>
      <c r="D68" s="320">
        <v>17</v>
      </c>
      <c r="E68" s="484"/>
      <c r="F68" s="486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</row>
    <row r="69" spans="1:30" ht="29.25" x14ac:dyDescent="0.25">
      <c r="A69" s="330" t="s">
        <v>522</v>
      </c>
      <c r="B69" s="319" t="s">
        <v>16</v>
      </c>
      <c r="C69" s="320">
        <v>62.5</v>
      </c>
      <c r="D69" s="320">
        <v>75</v>
      </c>
      <c r="E69" s="484"/>
      <c r="F69" s="486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</row>
    <row r="70" spans="1:30" x14ac:dyDescent="0.25">
      <c r="A70" s="331" t="s">
        <v>523</v>
      </c>
      <c r="B70" s="319"/>
      <c r="C70" s="320"/>
      <c r="D70" s="320"/>
      <c r="E70" s="484"/>
      <c r="F70" s="486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</row>
    <row r="71" spans="1:30" x14ac:dyDescent="0.25">
      <c r="A71" s="332" t="s">
        <v>211</v>
      </c>
      <c r="B71" s="319" t="s">
        <v>0</v>
      </c>
      <c r="C71" s="320">
        <v>40</v>
      </c>
      <c r="D71" s="320">
        <v>48</v>
      </c>
      <c r="E71" s="484"/>
      <c r="F71" s="486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</row>
    <row r="72" spans="1:30" ht="29.25" x14ac:dyDescent="0.25">
      <c r="A72" s="333" t="s">
        <v>524</v>
      </c>
      <c r="B72" s="334" t="s">
        <v>0</v>
      </c>
      <c r="C72" s="335">
        <v>23.33</v>
      </c>
      <c r="D72" s="335">
        <v>28</v>
      </c>
      <c r="E72" s="484"/>
      <c r="F72" s="486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</row>
    <row r="73" spans="1:30" x14ac:dyDescent="0.25">
      <c r="A73" s="170" t="s">
        <v>146</v>
      </c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</row>
    <row r="74" spans="1:30" x14ac:dyDescent="0.25">
      <c r="A74" s="171" t="s">
        <v>525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</row>
    <row r="75" spans="1:30" x14ac:dyDescent="0.25">
      <c r="A75" s="621" t="s">
        <v>128</v>
      </c>
      <c r="B75" s="621"/>
      <c r="C75" s="621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</row>
    <row r="76" spans="1:30" x14ac:dyDescent="0.25">
      <c r="A76" s="621" t="s">
        <v>335</v>
      </c>
      <c r="B76" s="621"/>
      <c r="C76" s="621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</row>
    <row r="77" spans="1:30" x14ac:dyDescent="0.25">
      <c r="A77" s="622" t="s">
        <v>336</v>
      </c>
      <c r="B77" s="622"/>
      <c r="C77" s="622"/>
      <c r="D77" s="622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</row>
    <row r="78" spans="1:30" x14ac:dyDescent="0.25">
      <c r="A78" s="622" t="s">
        <v>337</v>
      </c>
      <c r="B78" s="622"/>
      <c r="C78" s="622"/>
      <c r="D78" s="622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</row>
    <row r="79" spans="1:30" x14ac:dyDescent="0.25">
      <c r="A79" s="621" t="s">
        <v>526</v>
      </c>
      <c r="B79" s="621"/>
      <c r="C79" s="621"/>
      <c r="D79" s="621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</row>
    <row r="80" spans="1:30" x14ac:dyDescent="0.25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</row>
    <row r="81" spans="1:41" x14ac:dyDescent="0.25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</row>
    <row r="82" spans="1:41" x14ac:dyDescent="0.25">
      <c r="A82" s="173"/>
      <c r="B82" s="155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</row>
    <row r="83" spans="1:41" x14ac:dyDescent="0.25">
      <c r="A83" s="173"/>
      <c r="B83" s="155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</row>
    <row r="84" spans="1:41" x14ac:dyDescent="0.25">
      <c r="A84" s="173"/>
      <c r="B84" s="155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</row>
    <row r="85" spans="1:41" x14ac:dyDescent="0.25">
      <c r="A85" s="173"/>
      <c r="B85" s="155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</row>
    <row r="86" spans="1:41" x14ac:dyDescent="0.25">
      <c r="A86" s="173"/>
      <c r="B86" s="155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</row>
    <row r="87" spans="1:41" x14ac:dyDescent="0.25">
      <c r="A87" s="173"/>
      <c r="B87" s="155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</row>
    <row r="88" spans="1:41" x14ac:dyDescent="0.25">
      <c r="A88" s="173"/>
      <c r="B88" s="155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</row>
    <row r="89" spans="1:41" x14ac:dyDescent="0.25">
      <c r="A89" s="173"/>
      <c r="B89" s="15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</row>
    <row r="90" spans="1:41" x14ac:dyDescent="0.25">
      <c r="A90" s="173"/>
      <c r="B90" s="155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</row>
    <row r="91" spans="1:41" x14ac:dyDescent="0.25">
      <c r="A91" s="173"/>
      <c r="B91" s="155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</row>
    <row r="92" spans="1:41" x14ac:dyDescent="0.25">
      <c r="A92" s="173"/>
      <c r="B92" s="155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</row>
    <row r="93" spans="1:41" x14ac:dyDescent="0.25">
      <c r="A93" s="173"/>
      <c r="B93" s="155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</row>
    <row r="94" spans="1:41" x14ac:dyDescent="0.25">
      <c r="A94" s="173"/>
      <c r="B94" s="155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</row>
    <row r="95" spans="1:41" x14ac:dyDescent="0.25">
      <c r="A95" s="173"/>
      <c r="B95" s="155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</row>
    <row r="96" spans="1:41" x14ac:dyDescent="0.25">
      <c r="A96" s="173"/>
      <c r="B96" s="155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</row>
    <row r="97" spans="1:41" x14ac:dyDescent="0.25">
      <c r="A97" s="173"/>
      <c r="B97" s="155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</row>
    <row r="98" spans="1:41" x14ac:dyDescent="0.25">
      <c r="A98" s="173"/>
      <c r="B98" s="155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</row>
    <row r="99" spans="1:41" x14ac:dyDescent="0.25">
      <c r="A99" s="173"/>
      <c r="B99" s="155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</row>
    <row r="100" spans="1:41" x14ac:dyDescent="0.25">
      <c r="A100" s="173"/>
      <c r="B100" s="155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</row>
    <row r="101" spans="1:41" x14ac:dyDescent="0.25">
      <c r="A101" s="173"/>
      <c r="B101" s="155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</row>
    <row r="102" spans="1:41" x14ac:dyDescent="0.25">
      <c r="A102" s="173"/>
      <c r="B102" s="155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</row>
    <row r="103" spans="1:41" x14ac:dyDescent="0.25">
      <c r="A103" s="173"/>
      <c r="B103" s="155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</row>
    <row r="104" spans="1:41" x14ac:dyDescent="0.25">
      <c r="A104" s="173"/>
      <c r="B104" s="155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</row>
    <row r="105" spans="1:41" x14ac:dyDescent="0.25">
      <c r="A105" s="173"/>
      <c r="B105" s="155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</row>
    <row r="106" spans="1:41" x14ac:dyDescent="0.25">
      <c r="A106" s="173"/>
      <c r="B106" s="155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</row>
    <row r="107" spans="1:41" x14ac:dyDescent="0.25">
      <c r="A107" s="173"/>
      <c r="B107" s="155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</row>
    <row r="108" spans="1:41" x14ac:dyDescent="0.25">
      <c r="A108" s="173"/>
      <c r="B108" s="155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</row>
    <row r="109" spans="1:41" x14ac:dyDescent="0.25">
      <c r="A109" s="173"/>
      <c r="B109" s="155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</row>
    <row r="110" spans="1:41" x14ac:dyDescent="0.25">
      <c r="A110" s="173"/>
      <c r="B110" s="155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</row>
    <row r="111" spans="1:41" x14ac:dyDescent="0.25">
      <c r="A111" s="173"/>
      <c r="B111" s="155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</row>
    <row r="112" spans="1:41" x14ac:dyDescent="0.25">
      <c r="A112" s="173"/>
      <c r="B112" s="155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</row>
    <row r="113" spans="1:41" x14ac:dyDescent="0.25">
      <c r="A113" s="173"/>
      <c r="B113" s="155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</row>
    <row r="114" spans="1:41" x14ac:dyDescent="0.25">
      <c r="A114" s="173"/>
      <c r="B114" s="155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</row>
    <row r="115" spans="1:41" x14ac:dyDescent="0.25">
      <c r="A115" s="173"/>
      <c r="B115" s="155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</row>
    <row r="116" spans="1:41" x14ac:dyDescent="0.25">
      <c r="A116" s="173"/>
      <c r="B116" s="155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</row>
    <row r="117" spans="1:41" x14ac:dyDescent="0.25">
      <c r="A117" s="173"/>
      <c r="B117" s="155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</row>
    <row r="118" spans="1:41" x14ac:dyDescent="0.25">
      <c r="A118" s="173"/>
      <c r="B118" s="155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</row>
    <row r="119" spans="1:41" x14ac:dyDescent="0.25">
      <c r="A119" s="173"/>
      <c r="B119" s="155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</row>
    <row r="120" spans="1:41" x14ac:dyDescent="0.25">
      <c r="A120" s="173"/>
      <c r="B120" s="155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</row>
    <row r="121" spans="1:41" x14ac:dyDescent="0.25">
      <c r="A121" s="173"/>
      <c r="B121" s="155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</row>
    <row r="122" spans="1:41" x14ac:dyDescent="0.25">
      <c r="A122" s="173"/>
      <c r="B122" s="155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</row>
    <row r="123" spans="1:41" x14ac:dyDescent="0.25">
      <c r="A123" s="173"/>
      <c r="B123" s="155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</row>
    <row r="124" spans="1:41" x14ac:dyDescent="0.25">
      <c r="A124" s="173"/>
      <c r="B124" s="155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</row>
    <row r="125" spans="1:41" x14ac:dyDescent="0.25">
      <c r="A125" s="173"/>
      <c r="B125" s="155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</row>
    <row r="126" spans="1:41" x14ac:dyDescent="0.25">
      <c r="A126" s="173"/>
      <c r="B126" s="155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</row>
    <row r="127" spans="1:41" x14ac:dyDescent="0.25">
      <c r="A127" s="173"/>
      <c r="B127" s="155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</row>
    <row r="128" spans="1:41" x14ac:dyDescent="0.25">
      <c r="A128" s="173"/>
      <c r="B128" s="155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</row>
    <row r="129" spans="1:41" x14ac:dyDescent="0.25">
      <c r="A129" s="173"/>
      <c r="B129" s="155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</row>
    <row r="130" spans="1:41" x14ac:dyDescent="0.25">
      <c r="A130" s="173"/>
      <c r="B130" s="155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</row>
    <row r="131" spans="1:41" x14ac:dyDescent="0.25">
      <c r="A131" s="173"/>
      <c r="B131" s="155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</row>
    <row r="132" spans="1:41" x14ac:dyDescent="0.25">
      <c r="A132" s="173"/>
      <c r="B132" s="155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</row>
    <row r="133" spans="1:41" x14ac:dyDescent="0.25">
      <c r="A133" s="173"/>
      <c r="B133" s="155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</row>
    <row r="134" spans="1:41" x14ac:dyDescent="0.25">
      <c r="A134" s="173"/>
      <c r="B134" s="155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</row>
    <row r="135" spans="1:41" x14ac:dyDescent="0.25">
      <c r="A135" s="173"/>
      <c r="B135" s="155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</row>
    <row r="136" spans="1:41" x14ac:dyDescent="0.25">
      <c r="A136" s="173"/>
      <c r="B136" s="155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</row>
    <row r="137" spans="1:41" x14ac:dyDescent="0.25">
      <c r="A137" s="173"/>
      <c r="B137" s="155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</row>
    <row r="138" spans="1:41" x14ac:dyDescent="0.25">
      <c r="A138" s="173"/>
      <c r="B138" s="155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</row>
    <row r="139" spans="1:41" x14ac:dyDescent="0.25">
      <c r="A139" s="173"/>
      <c r="B139" s="155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</row>
    <row r="140" spans="1:41" x14ac:dyDescent="0.25">
      <c r="A140" s="173"/>
      <c r="B140" s="155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</row>
    <row r="141" spans="1:41" x14ac:dyDescent="0.25">
      <c r="A141" s="173"/>
      <c r="B141" s="155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</row>
    <row r="142" spans="1:41" x14ac:dyDescent="0.25">
      <c r="A142" s="173"/>
      <c r="B142" s="155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</row>
    <row r="143" spans="1:41" x14ac:dyDescent="0.25">
      <c r="A143" s="173"/>
      <c r="B143" s="155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</row>
    <row r="144" spans="1:41" x14ac:dyDescent="0.25">
      <c r="A144" s="173"/>
      <c r="B144" s="155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</row>
    <row r="145" spans="1:41" x14ac:dyDescent="0.25">
      <c r="A145" s="173"/>
      <c r="B145" s="155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</row>
    <row r="146" spans="1:41" x14ac:dyDescent="0.25">
      <c r="A146" s="173"/>
      <c r="B146" s="155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</row>
    <row r="147" spans="1:41" x14ac:dyDescent="0.25">
      <c r="A147" s="173"/>
      <c r="B147" s="155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</row>
    <row r="148" spans="1:41" x14ac:dyDescent="0.25">
      <c r="A148" s="173"/>
      <c r="B148" s="155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</row>
    <row r="149" spans="1:41" x14ac:dyDescent="0.25">
      <c r="A149" s="173"/>
      <c r="B149" s="155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</row>
    <row r="150" spans="1:41" x14ac:dyDescent="0.25">
      <c r="A150" s="173"/>
      <c r="B150" s="155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</row>
    <row r="151" spans="1:41" x14ac:dyDescent="0.25">
      <c r="A151" s="173"/>
      <c r="B151" s="155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</row>
    <row r="152" spans="1:41" x14ac:dyDescent="0.25">
      <c r="A152" s="173"/>
      <c r="B152" s="155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</row>
    <row r="153" spans="1:41" x14ac:dyDescent="0.25">
      <c r="A153" s="173"/>
      <c r="B153" s="155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</row>
    <row r="154" spans="1:41" x14ac:dyDescent="0.25">
      <c r="A154" s="173"/>
      <c r="B154" s="155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</row>
    <row r="155" spans="1:41" x14ac:dyDescent="0.25">
      <c r="A155" s="173"/>
      <c r="B155" s="155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</row>
    <row r="156" spans="1:41" x14ac:dyDescent="0.25">
      <c r="A156" s="173"/>
      <c r="B156" s="155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</row>
    <row r="157" spans="1:41" x14ac:dyDescent="0.25">
      <c r="A157" s="173"/>
      <c r="B157" s="155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</row>
    <row r="158" spans="1:41" x14ac:dyDescent="0.25">
      <c r="A158" s="173"/>
      <c r="B158" s="155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</row>
    <row r="159" spans="1:41" x14ac:dyDescent="0.25">
      <c r="A159" s="173"/>
      <c r="B159" s="155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</row>
    <row r="160" spans="1:41" x14ac:dyDescent="0.25">
      <c r="A160" s="173"/>
      <c r="B160" s="155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</row>
    <row r="161" spans="1:41" x14ac:dyDescent="0.25">
      <c r="A161" s="173"/>
      <c r="B161" s="155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</row>
    <row r="162" spans="1:41" x14ac:dyDescent="0.25">
      <c r="A162" s="173"/>
      <c r="B162" s="155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</row>
    <row r="163" spans="1:41" x14ac:dyDescent="0.25">
      <c r="A163" s="173"/>
      <c r="B163" s="155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3"/>
      <c r="AN163" s="173"/>
      <c r="AO163" s="173"/>
    </row>
    <row r="164" spans="1:41" x14ac:dyDescent="0.25">
      <c r="A164" s="173"/>
      <c r="B164" s="155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</row>
    <row r="165" spans="1:41" x14ac:dyDescent="0.25">
      <c r="A165" s="173"/>
      <c r="B165" s="155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73"/>
    </row>
    <row r="166" spans="1:41" x14ac:dyDescent="0.25">
      <c r="A166" s="173"/>
      <c r="B166" s="155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</row>
    <row r="167" spans="1:41" x14ac:dyDescent="0.25">
      <c r="A167" s="173"/>
      <c r="B167" s="155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</row>
    <row r="168" spans="1:41" x14ac:dyDescent="0.25">
      <c r="A168" s="173"/>
      <c r="B168" s="155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</row>
    <row r="169" spans="1:41" x14ac:dyDescent="0.25">
      <c r="A169" s="173"/>
      <c r="B169" s="155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</row>
    <row r="170" spans="1:41" x14ac:dyDescent="0.25">
      <c r="A170" s="173"/>
      <c r="B170" s="155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</row>
    <row r="171" spans="1:41" x14ac:dyDescent="0.25">
      <c r="A171" s="173"/>
      <c r="B171" s="155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</row>
    <row r="172" spans="1:41" x14ac:dyDescent="0.25">
      <c r="A172" s="173"/>
      <c r="B172" s="155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</row>
    <row r="173" spans="1:41" x14ac:dyDescent="0.25">
      <c r="A173" s="173"/>
      <c r="B173" s="155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</row>
    <row r="174" spans="1:41" x14ac:dyDescent="0.25">
      <c r="A174" s="173"/>
      <c r="B174" s="155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</row>
    <row r="175" spans="1:41" x14ac:dyDescent="0.25">
      <c r="A175" s="173"/>
      <c r="B175" s="155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</row>
    <row r="176" spans="1:41" x14ac:dyDescent="0.25">
      <c r="A176" s="173"/>
      <c r="B176" s="155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</row>
    <row r="177" spans="1:41" x14ac:dyDescent="0.25">
      <c r="A177" s="173"/>
      <c r="B177" s="155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</row>
    <row r="178" spans="1:41" x14ac:dyDescent="0.25">
      <c r="A178" s="173"/>
      <c r="B178" s="155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</row>
    <row r="179" spans="1:41" x14ac:dyDescent="0.25">
      <c r="A179" s="173"/>
      <c r="B179" s="155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</row>
    <row r="180" spans="1:41" x14ac:dyDescent="0.25">
      <c r="A180" s="173"/>
      <c r="B180" s="155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</row>
    <row r="181" spans="1:41" x14ac:dyDescent="0.25">
      <c r="A181" s="173"/>
      <c r="B181" s="155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173"/>
    </row>
    <row r="182" spans="1:41" x14ac:dyDescent="0.25">
      <c r="A182" s="173"/>
      <c r="B182" s="155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</row>
    <row r="183" spans="1:41" x14ac:dyDescent="0.25">
      <c r="A183" s="173"/>
      <c r="B183" s="155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</row>
    <row r="184" spans="1:41" x14ac:dyDescent="0.25">
      <c r="A184" s="173"/>
      <c r="B184" s="155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</row>
    <row r="185" spans="1:41" x14ac:dyDescent="0.25">
      <c r="A185" s="173"/>
      <c r="B185" s="155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  <c r="AN185" s="173"/>
      <c r="AO185" s="173"/>
    </row>
    <row r="186" spans="1:41" x14ac:dyDescent="0.25">
      <c r="A186" s="173"/>
      <c r="B186" s="155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</row>
    <row r="187" spans="1:41" x14ac:dyDescent="0.25">
      <c r="A187" s="173"/>
      <c r="B187" s="155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</row>
    <row r="188" spans="1:41" x14ac:dyDescent="0.25">
      <c r="A188" s="173"/>
      <c r="B188" s="155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</row>
    <row r="189" spans="1:41" x14ac:dyDescent="0.25">
      <c r="A189" s="173"/>
      <c r="B189" s="155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</row>
    <row r="190" spans="1:41" x14ac:dyDescent="0.25">
      <c r="A190" s="173"/>
      <c r="B190" s="155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</row>
    <row r="191" spans="1:41" x14ac:dyDescent="0.25">
      <c r="A191" s="173"/>
      <c r="B191" s="155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</row>
    <row r="192" spans="1:41" x14ac:dyDescent="0.25">
      <c r="A192" s="173"/>
      <c r="B192" s="155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</row>
    <row r="193" spans="1:41" x14ac:dyDescent="0.25">
      <c r="A193" s="173"/>
      <c r="B193" s="155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</row>
    <row r="194" spans="1:41" x14ac:dyDescent="0.25">
      <c r="A194" s="173"/>
      <c r="B194" s="155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</row>
    <row r="195" spans="1:41" x14ac:dyDescent="0.25">
      <c r="A195" s="173"/>
      <c r="B195" s="155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73"/>
      <c r="AO195" s="173"/>
    </row>
    <row r="196" spans="1:41" x14ac:dyDescent="0.25">
      <c r="A196" s="173"/>
      <c r="B196" s="155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  <c r="AN196" s="173"/>
      <c r="AO196" s="173"/>
    </row>
    <row r="197" spans="1:41" x14ac:dyDescent="0.25">
      <c r="A197" s="173"/>
      <c r="B197" s="155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  <c r="AN197" s="173"/>
      <c r="AO197" s="173"/>
    </row>
    <row r="198" spans="1:41" x14ac:dyDescent="0.25">
      <c r="A198" s="173"/>
      <c r="B198" s="155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  <c r="AN198" s="173"/>
      <c r="AO198" s="173"/>
    </row>
    <row r="199" spans="1:41" x14ac:dyDescent="0.25">
      <c r="A199" s="173"/>
      <c r="B199" s="155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  <c r="AN199" s="173"/>
      <c r="AO199" s="173"/>
    </row>
    <row r="200" spans="1:41" x14ac:dyDescent="0.25">
      <c r="A200" s="173"/>
      <c r="B200" s="155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  <c r="AN200" s="173"/>
      <c r="AO200" s="173"/>
    </row>
    <row r="201" spans="1:41" x14ac:dyDescent="0.25">
      <c r="A201" s="173"/>
      <c r="B201" s="155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  <c r="AN201" s="173"/>
      <c r="AO201" s="173"/>
    </row>
    <row r="202" spans="1:41" x14ac:dyDescent="0.25">
      <c r="A202" s="173"/>
      <c r="B202" s="155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  <c r="AN202" s="173"/>
      <c r="AO202" s="173"/>
    </row>
    <row r="203" spans="1:41" x14ac:dyDescent="0.25">
      <c r="A203" s="173"/>
      <c r="B203" s="155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</row>
    <row r="204" spans="1:41" x14ac:dyDescent="0.25">
      <c r="A204" s="173"/>
      <c r="B204" s="155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73"/>
    </row>
    <row r="205" spans="1:41" x14ac:dyDescent="0.25">
      <c r="A205" s="173"/>
      <c r="B205" s="155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</row>
    <row r="206" spans="1:41" x14ac:dyDescent="0.25">
      <c r="A206" s="173"/>
      <c r="B206" s="155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73"/>
    </row>
    <row r="207" spans="1:41" x14ac:dyDescent="0.25">
      <c r="A207" s="173"/>
      <c r="B207" s="155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  <c r="AJ207" s="173"/>
      <c r="AK207" s="173"/>
      <c r="AL207" s="173"/>
      <c r="AM207" s="173"/>
      <c r="AN207" s="173"/>
      <c r="AO207" s="173"/>
    </row>
    <row r="208" spans="1:41" x14ac:dyDescent="0.25">
      <c r="A208" s="173"/>
      <c r="B208" s="155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/>
      <c r="AN208" s="173"/>
      <c r="AO208" s="173"/>
    </row>
    <row r="209" spans="1:41" x14ac:dyDescent="0.25">
      <c r="A209" s="173"/>
      <c r="B209" s="155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  <c r="AK209" s="173"/>
      <c r="AL209" s="173"/>
      <c r="AM209" s="173"/>
      <c r="AN209" s="173"/>
      <c r="AO209" s="173"/>
    </row>
    <row r="210" spans="1:41" x14ac:dyDescent="0.25">
      <c r="A210" s="173"/>
      <c r="B210" s="155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  <c r="AN210" s="173"/>
      <c r="AO210" s="173"/>
    </row>
    <row r="211" spans="1:41" x14ac:dyDescent="0.25">
      <c r="A211" s="173"/>
      <c r="B211" s="155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173"/>
    </row>
    <row r="212" spans="1:41" x14ac:dyDescent="0.25">
      <c r="A212" s="173"/>
      <c r="B212" s="155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</row>
    <row r="213" spans="1:41" x14ac:dyDescent="0.25">
      <c r="A213" s="173"/>
      <c r="B213" s="155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73"/>
    </row>
    <row r="214" spans="1:41" x14ac:dyDescent="0.25">
      <c r="A214" s="173"/>
      <c r="B214" s="155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  <c r="AJ214" s="173"/>
      <c r="AK214" s="173"/>
      <c r="AL214" s="173"/>
      <c r="AM214" s="173"/>
      <c r="AN214" s="173"/>
      <c r="AO214" s="173"/>
    </row>
    <row r="215" spans="1:41" x14ac:dyDescent="0.25">
      <c r="A215" s="173"/>
      <c r="B215" s="155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</row>
    <row r="216" spans="1:41" x14ac:dyDescent="0.25">
      <c r="A216" s="173"/>
      <c r="B216" s="155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  <c r="AJ216" s="173"/>
      <c r="AK216" s="173"/>
      <c r="AL216" s="173"/>
      <c r="AM216" s="173"/>
      <c r="AN216" s="173"/>
      <c r="AO216" s="173"/>
    </row>
    <row r="217" spans="1:41" x14ac:dyDescent="0.25">
      <c r="A217" s="173"/>
      <c r="B217" s="155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  <c r="AJ217" s="173"/>
      <c r="AK217" s="173"/>
      <c r="AL217" s="173"/>
      <c r="AM217" s="173"/>
      <c r="AN217" s="173"/>
      <c r="AO217" s="173"/>
    </row>
    <row r="218" spans="1:41" x14ac:dyDescent="0.25">
      <c r="A218" s="173"/>
      <c r="B218" s="155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  <c r="AK218" s="173"/>
      <c r="AL218" s="173"/>
      <c r="AM218" s="173"/>
      <c r="AN218" s="173"/>
      <c r="AO218" s="173"/>
    </row>
    <row r="219" spans="1:41" x14ac:dyDescent="0.25">
      <c r="A219" s="173"/>
      <c r="B219" s="155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  <c r="AI219" s="173"/>
      <c r="AJ219" s="173"/>
      <c r="AK219" s="173"/>
      <c r="AL219" s="173"/>
      <c r="AM219" s="173"/>
      <c r="AN219" s="173"/>
      <c r="AO219" s="173"/>
    </row>
    <row r="220" spans="1:41" x14ac:dyDescent="0.25">
      <c r="A220" s="173"/>
      <c r="B220" s="155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  <c r="AN220" s="173"/>
      <c r="AO220" s="173"/>
    </row>
    <row r="221" spans="1:41" x14ac:dyDescent="0.25">
      <c r="A221" s="173"/>
      <c r="B221" s="155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73"/>
      <c r="AK221" s="173"/>
      <c r="AL221" s="173"/>
      <c r="AM221" s="173"/>
      <c r="AN221" s="173"/>
      <c r="AO221" s="173"/>
    </row>
    <row r="222" spans="1:41" x14ac:dyDescent="0.25">
      <c r="A222" s="173"/>
      <c r="B222" s="155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</row>
    <row r="223" spans="1:41" x14ac:dyDescent="0.25">
      <c r="A223" s="173"/>
      <c r="B223" s="155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3"/>
      <c r="AM223" s="173"/>
      <c r="AN223" s="173"/>
      <c r="AO223" s="173"/>
    </row>
    <row r="224" spans="1:41" x14ac:dyDescent="0.25">
      <c r="A224" s="173"/>
      <c r="B224" s="155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3"/>
      <c r="AM224" s="173"/>
      <c r="AN224" s="173"/>
      <c r="AO224" s="173"/>
    </row>
    <row r="225" spans="1:41" x14ac:dyDescent="0.25">
      <c r="A225" s="173"/>
      <c r="B225" s="155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</row>
    <row r="226" spans="1:41" x14ac:dyDescent="0.25">
      <c r="A226" s="173"/>
      <c r="B226" s="155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</row>
    <row r="227" spans="1:41" x14ac:dyDescent="0.25">
      <c r="A227" s="173"/>
      <c r="B227" s="155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  <c r="AK227" s="173"/>
      <c r="AL227" s="173"/>
      <c r="AM227" s="173"/>
      <c r="AN227" s="173"/>
      <c r="AO227" s="173"/>
    </row>
    <row r="228" spans="1:41" x14ac:dyDescent="0.25">
      <c r="A228" s="173"/>
      <c r="B228" s="155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173"/>
      <c r="AL228" s="173"/>
      <c r="AM228" s="173"/>
      <c r="AN228" s="173"/>
      <c r="AO228" s="173"/>
    </row>
    <row r="229" spans="1:41" x14ac:dyDescent="0.25">
      <c r="A229" s="173"/>
      <c r="B229" s="155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  <c r="AN229" s="173"/>
      <c r="AO229" s="173"/>
    </row>
    <row r="230" spans="1:41" x14ac:dyDescent="0.25">
      <c r="A230" s="173"/>
      <c r="B230" s="155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  <c r="AN230" s="173"/>
      <c r="AO230" s="173"/>
    </row>
    <row r="231" spans="1:41" x14ac:dyDescent="0.25">
      <c r="A231" s="173"/>
      <c r="B231" s="155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3"/>
      <c r="AK231" s="173"/>
      <c r="AL231" s="173"/>
      <c r="AM231" s="173"/>
      <c r="AN231" s="173"/>
      <c r="AO231" s="173"/>
    </row>
    <row r="232" spans="1:41" x14ac:dyDescent="0.25">
      <c r="A232" s="173"/>
      <c r="B232" s="155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173"/>
      <c r="AK232" s="173"/>
      <c r="AL232" s="173"/>
      <c r="AM232" s="173"/>
      <c r="AN232" s="173"/>
      <c r="AO232" s="173"/>
    </row>
    <row r="233" spans="1:41" x14ac:dyDescent="0.25">
      <c r="A233" s="173"/>
      <c r="B233" s="155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3"/>
      <c r="AK233" s="173"/>
      <c r="AL233" s="173"/>
      <c r="AM233" s="173"/>
      <c r="AN233" s="173"/>
      <c r="AO233" s="173"/>
    </row>
    <row r="234" spans="1:41" x14ac:dyDescent="0.25">
      <c r="A234" s="173"/>
      <c r="B234" s="155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73"/>
      <c r="AN234" s="173"/>
      <c r="AO234" s="173"/>
    </row>
    <row r="235" spans="1:41" x14ac:dyDescent="0.25">
      <c r="A235" s="173"/>
      <c r="B235" s="155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  <c r="AN235" s="173"/>
      <c r="AO235" s="173"/>
    </row>
    <row r="236" spans="1:41" x14ac:dyDescent="0.25">
      <c r="A236" s="173"/>
      <c r="B236" s="155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</row>
    <row r="237" spans="1:41" x14ac:dyDescent="0.25">
      <c r="A237" s="173"/>
      <c r="B237" s="155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173"/>
      <c r="AL237" s="173"/>
      <c r="AM237" s="173"/>
      <c r="AN237" s="173"/>
      <c r="AO237" s="173"/>
    </row>
    <row r="238" spans="1:41" x14ac:dyDescent="0.25">
      <c r="A238" s="173"/>
      <c r="B238" s="155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  <c r="AN238" s="173"/>
      <c r="AO238" s="173"/>
    </row>
    <row r="239" spans="1:41" x14ac:dyDescent="0.25">
      <c r="A239" s="173"/>
      <c r="B239" s="155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3"/>
      <c r="AK239" s="173"/>
      <c r="AL239" s="173"/>
      <c r="AM239" s="173"/>
      <c r="AN239" s="173"/>
      <c r="AO239" s="173"/>
    </row>
    <row r="240" spans="1:41" x14ac:dyDescent="0.25">
      <c r="A240" s="173"/>
      <c r="B240" s="155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  <c r="AJ240" s="173"/>
      <c r="AK240" s="173"/>
      <c r="AL240" s="173"/>
      <c r="AM240" s="173"/>
      <c r="AN240" s="173"/>
      <c r="AO240" s="173"/>
    </row>
    <row r="241" spans="1:41" x14ac:dyDescent="0.25">
      <c r="A241" s="173"/>
      <c r="B241" s="155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73"/>
    </row>
    <row r="242" spans="1:41" x14ac:dyDescent="0.25">
      <c r="A242" s="173"/>
      <c r="B242" s="155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  <c r="AN242" s="173"/>
      <c r="AO242" s="173"/>
    </row>
    <row r="243" spans="1:41" x14ac:dyDescent="0.25">
      <c r="A243" s="173"/>
      <c r="B243" s="155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/>
      <c r="AM243" s="173"/>
      <c r="AN243" s="173"/>
      <c r="AO243" s="173"/>
    </row>
    <row r="244" spans="1:41" x14ac:dyDescent="0.25">
      <c r="A244" s="173"/>
      <c r="B244" s="155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3"/>
      <c r="AM244" s="173"/>
      <c r="AN244" s="173"/>
      <c r="AO244" s="173"/>
    </row>
    <row r="245" spans="1:41" x14ac:dyDescent="0.25">
      <c r="A245" s="173"/>
      <c r="B245" s="155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3"/>
      <c r="AM245" s="173"/>
      <c r="AN245" s="173"/>
      <c r="AO245" s="173"/>
    </row>
    <row r="246" spans="1:41" x14ac:dyDescent="0.25">
      <c r="A246" s="173"/>
      <c r="B246" s="155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173"/>
      <c r="AK246" s="173"/>
      <c r="AL246" s="173"/>
      <c r="AM246" s="173"/>
      <c r="AN246" s="173"/>
      <c r="AO246" s="173"/>
    </row>
    <row r="247" spans="1:41" x14ac:dyDescent="0.25">
      <c r="A247" s="173"/>
      <c r="B247" s="155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173"/>
      <c r="AM247" s="173"/>
      <c r="AN247" s="173"/>
      <c r="AO247" s="173"/>
    </row>
    <row r="248" spans="1:41" x14ac:dyDescent="0.25">
      <c r="A248" s="173"/>
      <c r="B248" s="155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  <c r="AK248" s="173"/>
      <c r="AL248" s="173"/>
      <c r="AM248" s="173"/>
      <c r="AN248" s="173"/>
      <c r="AO248" s="173"/>
    </row>
    <row r="249" spans="1:41" x14ac:dyDescent="0.25">
      <c r="A249" s="173"/>
      <c r="B249" s="155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</row>
    <row r="250" spans="1:41" x14ac:dyDescent="0.25">
      <c r="A250" s="173"/>
      <c r="B250" s="155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  <c r="AN250" s="173"/>
      <c r="AO250" s="173"/>
    </row>
    <row r="251" spans="1:41" x14ac:dyDescent="0.25">
      <c r="A251" s="173"/>
      <c r="B251" s="155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  <c r="AN251" s="173"/>
      <c r="AO251" s="173"/>
    </row>
    <row r="252" spans="1:41" x14ac:dyDescent="0.25">
      <c r="A252" s="173"/>
      <c r="B252" s="155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73"/>
    </row>
    <row r="253" spans="1:41" x14ac:dyDescent="0.25">
      <c r="A253" s="173"/>
      <c r="B253" s="155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  <c r="AN253" s="173"/>
      <c r="AO253" s="173"/>
    </row>
    <row r="254" spans="1:41" x14ac:dyDescent="0.25">
      <c r="A254" s="173"/>
      <c r="B254" s="155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</row>
    <row r="255" spans="1:41" x14ac:dyDescent="0.25">
      <c r="A255" s="173"/>
      <c r="B255" s="155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  <c r="AN255" s="173"/>
      <c r="AO255" s="173"/>
    </row>
  </sheetData>
  <mergeCells count="5">
    <mergeCell ref="A76:C76"/>
    <mergeCell ref="A77:D77"/>
    <mergeCell ref="A78:D78"/>
    <mergeCell ref="A79:D79"/>
    <mergeCell ref="A75:C75"/>
  </mergeCells>
  <phoneticPr fontId="0" type="noConversion"/>
  <pageMargins left="0.39370078740157483" right="0" top="0.27559055118110237" bottom="0.19685039370078741" header="0" footer="0"/>
  <pageSetup paperSize="9" fitToHeight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23" sqref="H23"/>
    </sheetView>
  </sheetViews>
  <sheetFormatPr defaultRowHeight="12.75" x14ac:dyDescent="0.2"/>
  <cols>
    <col min="1" max="1" width="58.85546875" customWidth="1"/>
    <col min="2" max="2" width="17" customWidth="1"/>
    <col min="3" max="3" width="16" customWidth="1"/>
  </cols>
  <sheetData>
    <row r="1" spans="1:3" ht="15.75" x14ac:dyDescent="0.25">
      <c r="A1" s="68" t="s">
        <v>684</v>
      </c>
      <c r="B1" s="69"/>
      <c r="C1" s="69"/>
    </row>
    <row r="2" spans="1:3" ht="15.75" x14ac:dyDescent="0.25">
      <c r="A2" s="68"/>
      <c r="B2" s="69"/>
      <c r="C2" s="69"/>
    </row>
    <row r="3" spans="1:3" ht="15.75" x14ac:dyDescent="0.25">
      <c r="A3" s="69"/>
      <c r="B3" s="69"/>
      <c r="C3" s="67"/>
    </row>
    <row r="4" spans="1:3" ht="15.75" x14ac:dyDescent="0.25">
      <c r="A4" s="70"/>
      <c r="B4" s="70"/>
      <c r="C4" s="71" t="s">
        <v>353</v>
      </c>
    </row>
    <row r="5" spans="1:3" ht="15.75" x14ac:dyDescent="0.25">
      <c r="A5" s="72" t="s">
        <v>86</v>
      </c>
      <c r="B5" s="72" t="s">
        <v>186</v>
      </c>
      <c r="C5" s="73" t="s">
        <v>188</v>
      </c>
    </row>
    <row r="6" spans="1:3" ht="15.75" x14ac:dyDescent="0.25">
      <c r="A6" s="74"/>
      <c r="B6" s="74" t="s">
        <v>122</v>
      </c>
      <c r="C6" s="75" t="s">
        <v>7</v>
      </c>
    </row>
    <row r="7" spans="1:3" ht="15.75" x14ac:dyDescent="0.25">
      <c r="A7" s="275"/>
      <c r="B7" s="72"/>
      <c r="C7" s="73"/>
    </row>
    <row r="8" spans="1:3" ht="15" customHeight="1" x14ac:dyDescent="0.25">
      <c r="A8" s="585" t="s">
        <v>350</v>
      </c>
      <c r="B8" s="73" t="s">
        <v>294</v>
      </c>
      <c r="C8" s="587">
        <v>1700</v>
      </c>
    </row>
    <row r="9" spans="1:3" ht="31.5" x14ac:dyDescent="0.25">
      <c r="A9" s="586" t="s">
        <v>351</v>
      </c>
      <c r="B9" s="589" t="s">
        <v>294</v>
      </c>
      <c r="C9" s="588">
        <v>1700</v>
      </c>
    </row>
    <row r="10" spans="1:3" ht="31.5" x14ac:dyDescent="0.25">
      <c r="A10" s="586" t="s">
        <v>352</v>
      </c>
      <c r="B10" s="589" t="s">
        <v>294</v>
      </c>
      <c r="C10" s="588">
        <v>1700</v>
      </c>
    </row>
    <row r="11" spans="1:3" ht="31.5" x14ac:dyDescent="0.25">
      <c r="A11" s="590" t="s">
        <v>685</v>
      </c>
      <c r="B11" s="75" t="s">
        <v>686</v>
      </c>
      <c r="C11" s="584">
        <v>6413.29</v>
      </c>
    </row>
    <row r="12" spans="1:3" ht="15.75" x14ac:dyDescent="0.25">
      <c r="A12" s="76"/>
      <c r="B12" s="66"/>
      <c r="C12" s="96"/>
    </row>
    <row r="13" spans="1:3" x14ac:dyDescent="0.2">
      <c r="A13" s="336"/>
      <c r="B13" s="336"/>
      <c r="C13" s="336"/>
    </row>
  </sheetData>
  <pageMargins left="0.51181102362204722" right="0.31496062992125984" top="0.74803149606299213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C17"/>
  <sheetViews>
    <sheetView zoomScaleNormal="100" workbookViewId="0">
      <pane xSplit="1" ySplit="8" topLeftCell="B9" activePane="bottomRight" state="frozenSplit"/>
      <selection pane="topRight" activeCell="C1" sqref="C1"/>
      <selection pane="bottomLeft" activeCell="A8" sqref="A8"/>
      <selection pane="bottomRight" activeCell="D20" sqref="D20"/>
    </sheetView>
  </sheetViews>
  <sheetFormatPr defaultRowHeight="12.75" x14ac:dyDescent="0.2"/>
  <cols>
    <col min="1" max="1" width="51" customWidth="1"/>
    <col min="2" max="2" width="19.85546875" customWidth="1"/>
    <col min="3" max="3" width="16.7109375" customWidth="1"/>
  </cols>
  <sheetData>
    <row r="1" spans="1:3" ht="15.75" x14ac:dyDescent="0.25">
      <c r="A1" s="559" t="s">
        <v>45</v>
      </c>
      <c r="B1" s="560"/>
      <c r="C1" s="560"/>
    </row>
    <row r="2" spans="1:3" ht="15.75" x14ac:dyDescent="0.25">
      <c r="A2" s="559"/>
      <c r="B2" s="560"/>
      <c r="C2" s="560"/>
    </row>
    <row r="3" spans="1:3" ht="15.75" x14ac:dyDescent="0.25">
      <c r="A3" s="559"/>
      <c r="B3" s="560"/>
      <c r="C3" s="560"/>
    </row>
    <row r="4" spans="1:3" ht="15.75" x14ac:dyDescent="0.25">
      <c r="A4" s="559"/>
      <c r="B4" s="560"/>
      <c r="C4" s="560"/>
    </row>
    <row r="5" spans="1:3" ht="15.75" x14ac:dyDescent="0.25">
      <c r="A5" s="560"/>
      <c r="B5" s="560"/>
      <c r="C5" s="561" t="s">
        <v>1</v>
      </c>
    </row>
    <row r="6" spans="1:3" ht="15.75" x14ac:dyDescent="0.25">
      <c r="A6" s="562" t="s">
        <v>21</v>
      </c>
      <c r="B6" s="563" t="s">
        <v>121</v>
      </c>
      <c r="C6" s="563" t="s">
        <v>60</v>
      </c>
    </row>
    <row r="7" spans="1:3" ht="15.75" x14ac:dyDescent="0.25">
      <c r="A7" s="564"/>
      <c r="B7" s="565" t="s">
        <v>122</v>
      </c>
      <c r="C7" s="565" t="s">
        <v>91</v>
      </c>
    </row>
    <row r="8" spans="1:3" ht="15.75" x14ac:dyDescent="0.25">
      <c r="A8" s="566"/>
      <c r="B8" s="567"/>
      <c r="C8" s="568" t="s">
        <v>7</v>
      </c>
    </row>
    <row r="9" spans="1:3" ht="15.75" x14ac:dyDescent="0.25">
      <c r="A9" s="569" t="s">
        <v>4</v>
      </c>
      <c r="B9" s="563"/>
      <c r="C9" s="570"/>
    </row>
    <row r="10" spans="1:3" ht="53.25" customHeight="1" x14ac:dyDescent="0.25">
      <c r="A10" s="423" t="s">
        <v>674</v>
      </c>
      <c r="B10" s="571" t="s">
        <v>5</v>
      </c>
      <c r="C10" s="572">
        <v>5664.77</v>
      </c>
    </row>
    <row r="11" spans="1:3" ht="47.25" x14ac:dyDescent="0.25">
      <c r="A11" s="573" t="s">
        <v>497</v>
      </c>
      <c r="B11" s="574" t="s">
        <v>205</v>
      </c>
      <c r="C11" s="575">
        <v>4500</v>
      </c>
    </row>
    <row r="12" spans="1:3" ht="31.5" x14ac:dyDescent="0.25">
      <c r="A12" s="576" t="s">
        <v>498</v>
      </c>
      <c r="B12" s="571" t="s">
        <v>5</v>
      </c>
      <c r="C12" s="572">
        <v>5000</v>
      </c>
    </row>
    <row r="13" spans="1:3" ht="15.75" x14ac:dyDescent="0.25">
      <c r="A13" s="577" t="s">
        <v>284</v>
      </c>
      <c r="B13" s="571" t="s">
        <v>285</v>
      </c>
      <c r="C13" s="572">
        <v>130</v>
      </c>
    </row>
    <row r="14" spans="1:3" ht="15.75" x14ac:dyDescent="0.25">
      <c r="A14" s="566" t="s">
        <v>286</v>
      </c>
      <c r="B14" s="568" t="s">
        <v>257</v>
      </c>
      <c r="C14" s="578">
        <v>31</v>
      </c>
    </row>
    <row r="16" spans="1:3" ht="15.75" x14ac:dyDescent="0.25">
      <c r="A16" s="55" t="s">
        <v>61</v>
      </c>
      <c r="B16" s="10"/>
      <c r="C16" s="24"/>
    </row>
    <row r="17" spans="1:3" ht="33.75" customHeight="1" x14ac:dyDescent="0.25">
      <c r="A17" s="609" t="s">
        <v>675</v>
      </c>
      <c r="B17" s="609"/>
      <c r="C17" s="609"/>
    </row>
  </sheetData>
  <mergeCells count="1">
    <mergeCell ref="A17:C17"/>
  </mergeCells>
  <phoneticPr fontId="0" type="noConversion"/>
  <pageMargins left="0.55118110236220474" right="0.23622047244094491" top="0.59055118110236227" bottom="0.19685039370078741" header="0.51181102362204722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O65"/>
  <sheetViews>
    <sheetView zoomScaleNormal="100" workbookViewId="0">
      <selection sqref="A1:IV65536"/>
    </sheetView>
  </sheetViews>
  <sheetFormatPr defaultColWidth="0" defaultRowHeight="12.75" x14ac:dyDescent="0.2"/>
  <cols>
    <col min="1" max="1" width="3.85546875" style="33" customWidth="1"/>
    <col min="2" max="2" width="45.42578125" style="31" customWidth="1"/>
    <col min="3" max="5" width="13.28515625" style="33" customWidth="1"/>
    <col min="6" max="6" width="13.42578125" style="262" customWidth="1"/>
    <col min="7" max="7" width="13" style="262" customWidth="1"/>
    <col min="8" max="8" width="14.140625" style="261" customWidth="1"/>
    <col min="9" max="9" width="15.5703125" style="31" customWidth="1"/>
    <col min="10" max="10" width="13.28515625" style="31" customWidth="1"/>
    <col min="11" max="11" width="13.42578125" style="31" customWidth="1"/>
    <col min="12" max="239" width="8.85546875" style="31" customWidth="1"/>
    <col min="240" max="240" width="3.85546875" style="31" customWidth="1"/>
    <col min="241" max="241" width="46.85546875" style="31" customWidth="1"/>
    <col min="242" max="242" width="13.28515625" style="31" customWidth="1"/>
    <col min="243" max="249" width="0" style="31" hidden="1" customWidth="1"/>
  </cols>
  <sheetData>
    <row r="1" spans="1:11" ht="18.75" x14ac:dyDescent="0.3">
      <c r="A1" s="499" t="s">
        <v>175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18.75" x14ac:dyDescent="0.3">
      <c r="A2" s="633" t="s">
        <v>688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x14ac:dyDescent="0.2">
      <c r="B3" s="32"/>
      <c r="F3" s="33"/>
      <c r="G3" s="34"/>
      <c r="H3" s="34"/>
    </row>
    <row r="4" spans="1:11" x14ac:dyDescent="0.2">
      <c r="A4" s="306"/>
      <c r="B4" s="500"/>
      <c r="C4" s="306"/>
      <c r="D4" s="306"/>
      <c r="E4" s="306"/>
      <c r="F4" s="306"/>
      <c r="G4" s="501"/>
      <c r="H4" s="502"/>
      <c r="I4" s="501"/>
      <c r="J4" s="501"/>
      <c r="K4" s="502" t="s">
        <v>260</v>
      </c>
    </row>
    <row r="5" spans="1:11" ht="12.75" customHeight="1" x14ac:dyDescent="0.2">
      <c r="A5" s="57"/>
      <c r="B5" s="39" t="s">
        <v>21</v>
      </c>
      <c r="C5" s="57" t="s">
        <v>186</v>
      </c>
      <c r="D5" s="634" t="s">
        <v>609</v>
      </c>
      <c r="E5" s="637" t="s">
        <v>610</v>
      </c>
      <c r="F5" s="640" t="s">
        <v>611</v>
      </c>
      <c r="G5" s="640" t="s">
        <v>611</v>
      </c>
      <c r="H5" s="642" t="s">
        <v>612</v>
      </c>
      <c r="I5" s="642" t="s">
        <v>613</v>
      </c>
      <c r="J5" s="637" t="s">
        <v>614</v>
      </c>
      <c r="K5" s="637" t="s">
        <v>615</v>
      </c>
    </row>
    <row r="6" spans="1:11" x14ac:dyDescent="0.2">
      <c r="A6" s="58"/>
      <c r="B6" s="59"/>
      <c r="C6" s="58" t="s">
        <v>122</v>
      </c>
      <c r="D6" s="635"/>
      <c r="E6" s="638"/>
      <c r="F6" s="641"/>
      <c r="G6" s="641"/>
      <c r="H6" s="643"/>
      <c r="I6" s="643"/>
      <c r="J6" s="644"/>
      <c r="K6" s="644"/>
    </row>
    <row r="7" spans="1:11" x14ac:dyDescent="0.2">
      <c r="A7" s="58"/>
      <c r="B7" s="59"/>
      <c r="C7" s="58"/>
      <c r="D7" s="635"/>
      <c r="E7" s="638"/>
      <c r="F7" s="641"/>
      <c r="G7" s="641"/>
      <c r="H7" s="643"/>
      <c r="I7" s="643"/>
      <c r="J7" s="644"/>
      <c r="K7" s="644"/>
    </row>
    <row r="8" spans="1:11" x14ac:dyDescent="0.2">
      <c r="A8" s="58"/>
      <c r="B8" s="59"/>
      <c r="C8" s="58"/>
      <c r="D8" s="635"/>
      <c r="E8" s="638"/>
      <c r="F8" s="641"/>
      <c r="G8" s="641"/>
      <c r="H8" s="643"/>
      <c r="I8" s="643"/>
      <c r="J8" s="644"/>
      <c r="K8" s="644"/>
    </row>
    <row r="9" spans="1:11" ht="28.9" customHeight="1" x14ac:dyDescent="0.2">
      <c r="A9" s="58"/>
      <c r="B9" s="59"/>
      <c r="C9" s="58"/>
      <c r="D9" s="635"/>
      <c r="E9" s="638"/>
      <c r="F9" s="504" t="s">
        <v>616</v>
      </c>
      <c r="G9" s="503" t="s">
        <v>616</v>
      </c>
      <c r="H9" s="643"/>
      <c r="I9" s="643"/>
      <c r="J9" s="505" t="s">
        <v>616</v>
      </c>
      <c r="K9" s="505" t="s">
        <v>616</v>
      </c>
    </row>
    <row r="10" spans="1:11" x14ac:dyDescent="0.2">
      <c r="A10" s="60"/>
      <c r="B10" s="506"/>
      <c r="C10" s="60"/>
      <c r="D10" s="636"/>
      <c r="E10" s="639"/>
      <c r="F10" s="507" t="s">
        <v>7</v>
      </c>
      <c r="G10" s="507" t="s">
        <v>349</v>
      </c>
      <c r="H10" s="508" t="s">
        <v>7</v>
      </c>
      <c r="I10" s="508" t="s">
        <v>349</v>
      </c>
      <c r="J10" s="509" t="s">
        <v>7</v>
      </c>
      <c r="K10" s="509" t="s">
        <v>349</v>
      </c>
    </row>
    <row r="11" spans="1:11" ht="37.15" customHeight="1" x14ac:dyDescent="0.2">
      <c r="A11" s="624" t="s">
        <v>617</v>
      </c>
      <c r="B11" s="625"/>
      <c r="C11" s="625"/>
      <c r="D11" s="625"/>
      <c r="E11" s="625"/>
      <c r="F11" s="625"/>
      <c r="G11" s="625"/>
      <c r="H11" s="625"/>
      <c r="I11" s="626"/>
      <c r="J11" s="510"/>
      <c r="K11" s="510"/>
    </row>
    <row r="12" spans="1:11" ht="25.5" x14ac:dyDescent="0.2">
      <c r="A12" s="64" t="s">
        <v>72</v>
      </c>
      <c r="B12" s="402" t="s">
        <v>618</v>
      </c>
      <c r="C12" s="399" t="s">
        <v>53</v>
      </c>
      <c r="D12" s="511">
        <v>240</v>
      </c>
      <c r="E12" s="399">
        <v>10</v>
      </c>
      <c r="F12" s="124">
        <f t="shared" ref="F12:F18" si="0">G12/1.2</f>
        <v>8416.67</v>
      </c>
      <c r="G12" s="153">
        <v>10100.003999999999</v>
      </c>
      <c r="H12" s="121">
        <f>I12/1.2</f>
        <v>2500</v>
      </c>
      <c r="I12" s="407">
        <v>3000</v>
      </c>
      <c r="J12" s="295"/>
      <c r="K12" s="121"/>
    </row>
    <row r="13" spans="1:11" ht="25.5" x14ac:dyDescent="0.2">
      <c r="A13" s="268" t="s">
        <v>210</v>
      </c>
      <c r="B13" s="402" t="s">
        <v>619</v>
      </c>
      <c r="C13" s="374" t="s">
        <v>53</v>
      </c>
      <c r="D13" s="512">
        <v>160</v>
      </c>
      <c r="E13" s="374">
        <v>10</v>
      </c>
      <c r="F13" s="266">
        <v>7500</v>
      </c>
      <c r="G13" s="266">
        <v>9000</v>
      </c>
      <c r="H13" s="266">
        <f>I13/1.2</f>
        <v>3333.3333333333335</v>
      </c>
      <c r="I13" s="266">
        <v>4000</v>
      </c>
      <c r="J13" s="266">
        <f>K13/1.2</f>
        <v>6916.666666666667</v>
      </c>
      <c r="K13" s="266">
        <v>8300</v>
      </c>
    </row>
    <row r="14" spans="1:11" ht="25.5" x14ac:dyDescent="0.2">
      <c r="A14" s="268">
        <v>3</v>
      </c>
      <c r="B14" s="402" t="s">
        <v>620</v>
      </c>
      <c r="C14" s="374" t="s">
        <v>53</v>
      </c>
      <c r="D14" s="512">
        <v>320</v>
      </c>
      <c r="E14" s="374">
        <v>10</v>
      </c>
      <c r="F14" s="266">
        <v>8083.33</v>
      </c>
      <c r="G14" s="266">
        <v>9700</v>
      </c>
      <c r="H14" s="266">
        <f>I14/1.2</f>
        <v>3333.3333333333335</v>
      </c>
      <c r="I14" s="266">
        <v>4000</v>
      </c>
      <c r="J14" s="401"/>
      <c r="K14" s="266"/>
    </row>
    <row r="15" spans="1:11" ht="25.5" x14ac:dyDescent="0.2">
      <c r="A15" s="268" t="s">
        <v>73</v>
      </c>
      <c r="B15" s="403" t="s">
        <v>621</v>
      </c>
      <c r="C15" s="374" t="s">
        <v>53</v>
      </c>
      <c r="D15" s="512">
        <v>320</v>
      </c>
      <c r="E15" s="399">
        <v>10</v>
      </c>
      <c r="F15" s="266">
        <f t="shared" si="0"/>
        <v>9833.33</v>
      </c>
      <c r="G15" s="266">
        <v>11799.995999999999</v>
      </c>
      <c r="H15" s="266"/>
      <c r="I15" s="400"/>
      <c r="J15" s="401"/>
      <c r="K15" s="266"/>
    </row>
    <row r="16" spans="1:11" ht="25.5" x14ac:dyDescent="0.2">
      <c r="A16" s="268" t="s">
        <v>74</v>
      </c>
      <c r="B16" s="402" t="s">
        <v>622</v>
      </c>
      <c r="C16" s="374" t="s">
        <v>53</v>
      </c>
      <c r="D16" s="512">
        <v>320</v>
      </c>
      <c r="E16" s="374">
        <v>10</v>
      </c>
      <c r="F16" s="266">
        <v>11666.67</v>
      </c>
      <c r="G16" s="266">
        <v>14000</v>
      </c>
      <c r="H16" s="266"/>
      <c r="I16" s="400"/>
      <c r="J16" s="401"/>
      <c r="K16" s="266"/>
    </row>
    <row r="17" spans="1:12" ht="25.5" x14ac:dyDescent="0.2">
      <c r="A17" s="37" t="s">
        <v>163</v>
      </c>
      <c r="B17" s="404" t="s">
        <v>623</v>
      </c>
      <c r="C17" s="399" t="s">
        <v>53</v>
      </c>
      <c r="D17" s="511">
        <v>480</v>
      </c>
      <c r="E17" s="374">
        <v>10</v>
      </c>
      <c r="F17" s="266">
        <f t="shared" si="0"/>
        <v>9416.67</v>
      </c>
      <c r="G17" s="121">
        <v>11300.003999999999</v>
      </c>
      <c r="H17" s="121"/>
      <c r="I17" s="38"/>
      <c r="J17" s="296"/>
      <c r="K17" s="121"/>
    </row>
    <row r="18" spans="1:12" ht="25.5" x14ac:dyDescent="0.2">
      <c r="A18" s="268" t="s">
        <v>140</v>
      </c>
      <c r="B18" s="402" t="s">
        <v>624</v>
      </c>
      <c r="C18" s="374" t="s">
        <v>53</v>
      </c>
      <c r="D18" s="512">
        <v>320</v>
      </c>
      <c r="E18" s="399">
        <v>10</v>
      </c>
      <c r="F18" s="266">
        <f t="shared" si="0"/>
        <v>7500</v>
      </c>
      <c r="G18" s="266">
        <v>9000</v>
      </c>
      <c r="H18" s="266"/>
      <c r="I18" s="400"/>
      <c r="J18" s="401"/>
      <c r="K18" s="266"/>
    </row>
    <row r="19" spans="1:12" x14ac:dyDescent="0.2">
      <c r="A19" s="268" t="s">
        <v>141</v>
      </c>
      <c r="B19" s="302" t="s">
        <v>625</v>
      </c>
      <c r="C19" s="627" t="s">
        <v>53</v>
      </c>
      <c r="D19" s="513"/>
      <c r="E19" s="337"/>
      <c r="F19" s="303"/>
      <c r="G19" s="293"/>
      <c r="H19" s="293"/>
      <c r="I19" s="297"/>
      <c r="J19" s="298"/>
      <c r="K19" s="293"/>
    </row>
    <row r="20" spans="1:12" x14ac:dyDescent="0.2">
      <c r="A20" s="37"/>
      <c r="B20" s="377" t="s">
        <v>150</v>
      </c>
      <c r="C20" s="628"/>
      <c r="D20" s="514">
        <v>288</v>
      </c>
      <c r="E20" s="307">
        <v>10</v>
      </c>
      <c r="F20" s="125">
        <f t="shared" ref="F20:F28" si="1">G20/1.2</f>
        <v>11250</v>
      </c>
      <c r="G20" s="121">
        <v>13500</v>
      </c>
      <c r="H20" s="121"/>
      <c r="I20" s="38"/>
      <c r="J20" s="296"/>
      <c r="K20" s="121"/>
    </row>
    <row r="21" spans="1:12" x14ac:dyDescent="0.2">
      <c r="A21" s="37"/>
      <c r="B21" s="377" t="s">
        <v>151</v>
      </c>
      <c r="C21" s="628"/>
      <c r="D21" s="514">
        <v>288</v>
      </c>
      <c r="E21" s="307">
        <v>10</v>
      </c>
      <c r="F21" s="125">
        <f t="shared" si="1"/>
        <v>10416.67</v>
      </c>
      <c r="G21" s="121">
        <v>12500.003999999999</v>
      </c>
      <c r="H21" s="121"/>
      <c r="I21" s="38"/>
      <c r="J21" s="296"/>
      <c r="K21" s="121"/>
    </row>
    <row r="22" spans="1:12" x14ac:dyDescent="0.2">
      <c r="A22" s="299"/>
      <c r="B22" s="375" t="s">
        <v>88</v>
      </c>
      <c r="C22" s="629"/>
      <c r="D22" s="514">
        <v>288</v>
      </c>
      <c r="E22" s="487">
        <v>10</v>
      </c>
      <c r="F22" s="125">
        <f t="shared" si="1"/>
        <v>7666.6699999999992</v>
      </c>
      <c r="G22" s="263">
        <v>9200.003999999999</v>
      </c>
      <c r="H22" s="263"/>
      <c r="I22" s="300"/>
      <c r="J22" s="301"/>
      <c r="K22" s="263"/>
    </row>
    <row r="23" spans="1:12" ht="38.25" x14ac:dyDescent="0.2">
      <c r="A23" s="268" t="s">
        <v>142</v>
      </c>
      <c r="B23" s="402" t="s">
        <v>626</v>
      </c>
      <c r="C23" s="374" t="s">
        <v>53</v>
      </c>
      <c r="D23" s="512">
        <v>400</v>
      </c>
      <c r="E23" s="374">
        <v>10</v>
      </c>
      <c r="F23" s="266">
        <v>12000</v>
      </c>
      <c r="G23" s="266">
        <v>14400</v>
      </c>
      <c r="H23" s="266">
        <f t="shared" ref="H23:H28" si="2">I23/1.2</f>
        <v>3333.3333333333335</v>
      </c>
      <c r="I23" s="266">
        <v>4000</v>
      </c>
      <c r="J23" s="401"/>
      <c r="K23" s="266"/>
    </row>
    <row r="24" spans="1:12" ht="25.5" x14ac:dyDescent="0.2">
      <c r="A24" s="37" t="s">
        <v>143</v>
      </c>
      <c r="B24" s="404" t="s">
        <v>627</v>
      </c>
      <c r="C24" s="376" t="s">
        <v>53</v>
      </c>
      <c r="D24" s="511">
        <v>320</v>
      </c>
      <c r="E24" s="399">
        <v>10</v>
      </c>
      <c r="F24" s="266">
        <f t="shared" si="1"/>
        <v>11333.33</v>
      </c>
      <c r="G24" s="121">
        <v>13599.995999999999</v>
      </c>
      <c r="H24" s="266">
        <f t="shared" si="2"/>
        <v>3333.3333333333335</v>
      </c>
      <c r="I24" s="266">
        <v>4000</v>
      </c>
      <c r="J24" s="296"/>
      <c r="K24" s="121"/>
    </row>
    <row r="25" spans="1:12" ht="25.5" x14ac:dyDescent="0.2">
      <c r="A25" s="268" t="s">
        <v>144</v>
      </c>
      <c r="B25" s="402" t="s">
        <v>628</v>
      </c>
      <c r="C25" s="374" t="s">
        <v>53</v>
      </c>
      <c r="D25" s="512">
        <v>320</v>
      </c>
      <c r="E25" s="374">
        <v>10</v>
      </c>
      <c r="F25" s="266">
        <f t="shared" si="1"/>
        <v>8500</v>
      </c>
      <c r="G25" s="266">
        <v>10200</v>
      </c>
      <c r="H25" s="266">
        <f t="shared" si="2"/>
        <v>3333.3333333333335</v>
      </c>
      <c r="I25" s="266">
        <v>4000</v>
      </c>
      <c r="J25" s="401"/>
      <c r="K25" s="266"/>
    </row>
    <row r="26" spans="1:12" ht="25.5" x14ac:dyDescent="0.2">
      <c r="A26" s="268" t="s">
        <v>145</v>
      </c>
      <c r="B26" s="402" t="s">
        <v>629</v>
      </c>
      <c r="C26" s="374" t="s">
        <v>53</v>
      </c>
      <c r="D26" s="512">
        <v>38</v>
      </c>
      <c r="E26" s="374">
        <v>5</v>
      </c>
      <c r="F26" s="266">
        <f t="shared" si="1"/>
        <v>4833.33</v>
      </c>
      <c r="G26" s="266">
        <v>5799.9960000000001</v>
      </c>
      <c r="H26" s="266">
        <f t="shared" si="2"/>
        <v>2500</v>
      </c>
      <c r="I26" s="266">
        <v>3000</v>
      </c>
      <c r="J26" s="401"/>
      <c r="K26" s="266"/>
    </row>
    <row r="27" spans="1:12" ht="25.5" x14ac:dyDescent="0.2">
      <c r="A27" s="294" t="s">
        <v>207</v>
      </c>
      <c r="B27" s="402" t="s">
        <v>630</v>
      </c>
      <c r="C27" s="374" t="s">
        <v>53</v>
      </c>
      <c r="D27" s="515">
        <v>38</v>
      </c>
      <c r="E27" s="376">
        <v>10</v>
      </c>
      <c r="F27" s="266">
        <f t="shared" si="1"/>
        <v>4750</v>
      </c>
      <c r="G27" s="266">
        <v>5700</v>
      </c>
      <c r="H27" s="266">
        <f t="shared" si="2"/>
        <v>1666.6666666666667</v>
      </c>
      <c r="I27" s="266">
        <v>2000</v>
      </c>
      <c r="J27" s="298"/>
      <c r="K27" s="294"/>
    </row>
    <row r="28" spans="1:12" ht="25.5" x14ac:dyDescent="0.2">
      <c r="A28" s="268" t="s">
        <v>161</v>
      </c>
      <c r="B28" s="402" t="s">
        <v>631</v>
      </c>
      <c r="C28" s="374" t="s">
        <v>53</v>
      </c>
      <c r="D28" s="512">
        <v>320</v>
      </c>
      <c r="E28" s="374">
        <v>5</v>
      </c>
      <c r="F28" s="266">
        <f t="shared" si="1"/>
        <v>5750</v>
      </c>
      <c r="G28" s="266">
        <v>6900</v>
      </c>
      <c r="H28" s="266">
        <f t="shared" si="2"/>
        <v>2500</v>
      </c>
      <c r="I28" s="266">
        <v>3000</v>
      </c>
      <c r="J28" s="401"/>
      <c r="K28" s="267"/>
    </row>
    <row r="29" spans="1:12" ht="22.5" customHeight="1" x14ac:dyDescent="0.2">
      <c r="A29" s="36" t="s">
        <v>682</v>
      </c>
      <c r="B29" s="579" t="s">
        <v>683</v>
      </c>
      <c r="C29" s="580" t="s">
        <v>53</v>
      </c>
      <c r="D29" s="581">
        <v>320</v>
      </c>
      <c r="E29" s="580">
        <v>10</v>
      </c>
      <c r="F29" s="123">
        <f>G29/1.2</f>
        <v>9833.3333333333339</v>
      </c>
      <c r="G29" s="582">
        <v>11800</v>
      </c>
      <c r="H29" s="123">
        <f>I29/1.2</f>
        <v>3333.3333333333335</v>
      </c>
      <c r="I29" s="123">
        <v>4000</v>
      </c>
      <c r="J29" s="296"/>
      <c r="K29" s="583"/>
    </row>
    <row r="30" spans="1:12" ht="33.75" customHeight="1" x14ac:dyDescent="0.2">
      <c r="A30" s="624" t="s">
        <v>632</v>
      </c>
      <c r="B30" s="625"/>
      <c r="C30" s="625"/>
      <c r="D30" s="625"/>
      <c r="E30" s="625"/>
      <c r="F30" s="625"/>
      <c r="G30" s="625"/>
      <c r="H30" s="625"/>
      <c r="I30" s="626"/>
      <c r="J30" s="510"/>
      <c r="K30" s="510"/>
    </row>
    <row r="31" spans="1:12" ht="25.5" x14ac:dyDescent="0.2">
      <c r="A31" s="39" t="s">
        <v>72</v>
      </c>
      <c r="B31" s="516" t="s">
        <v>633</v>
      </c>
      <c r="C31" s="517" t="s">
        <v>53</v>
      </c>
      <c r="D31" s="518">
        <v>38</v>
      </c>
      <c r="E31" s="517">
        <v>10</v>
      </c>
      <c r="F31" s="124">
        <f>G31/1.2</f>
        <v>5750</v>
      </c>
      <c r="G31" s="119">
        <v>6900</v>
      </c>
      <c r="H31" s="119"/>
      <c r="I31" s="53"/>
      <c r="J31" s="519"/>
      <c r="K31" s="119"/>
      <c r="L31" s="539"/>
    </row>
    <row r="32" spans="1:12" ht="25.5" x14ac:dyDescent="0.2">
      <c r="A32" s="408" t="s">
        <v>210</v>
      </c>
      <c r="B32" s="373" t="s">
        <v>634</v>
      </c>
      <c r="C32" s="304" t="s">
        <v>53</v>
      </c>
      <c r="D32" s="520">
        <v>38</v>
      </c>
      <c r="E32" s="304">
        <v>10</v>
      </c>
      <c r="F32" s="266">
        <f>G32/1.2</f>
        <v>5250</v>
      </c>
      <c r="G32" s="265">
        <v>6300</v>
      </c>
      <c r="H32" s="265">
        <f>I32/1.2</f>
        <v>1666.6666666666667</v>
      </c>
      <c r="I32" s="266">
        <v>2000</v>
      </c>
      <c r="J32" s="401"/>
      <c r="K32" s="265"/>
    </row>
    <row r="33" spans="1:11" ht="89.25" x14ac:dyDescent="0.2">
      <c r="A33" s="408" t="s">
        <v>168</v>
      </c>
      <c r="B33" s="373" t="s">
        <v>635</v>
      </c>
      <c r="C33" s="304" t="s">
        <v>53</v>
      </c>
      <c r="D33" s="520">
        <v>72</v>
      </c>
      <c r="E33" s="304">
        <v>10</v>
      </c>
      <c r="F33" s="266">
        <f t="shared" ref="F33:F42" si="3">G33/1.2</f>
        <v>8916.6666666666679</v>
      </c>
      <c r="G33" s="265">
        <v>10700</v>
      </c>
      <c r="H33" s="265"/>
      <c r="I33" s="400"/>
      <c r="J33" s="401"/>
      <c r="K33" s="265"/>
    </row>
    <row r="34" spans="1:11" ht="51" x14ac:dyDescent="0.2">
      <c r="A34" s="408" t="s">
        <v>73</v>
      </c>
      <c r="B34" s="373" t="s">
        <v>636</v>
      </c>
      <c r="C34" s="304" t="s">
        <v>53</v>
      </c>
      <c r="D34" s="520">
        <v>72</v>
      </c>
      <c r="E34" s="304">
        <v>10</v>
      </c>
      <c r="F34" s="266">
        <f t="shared" si="3"/>
        <v>13083.333333333334</v>
      </c>
      <c r="G34" s="265">
        <v>15700</v>
      </c>
      <c r="H34" s="265"/>
      <c r="I34" s="400"/>
      <c r="J34" s="401"/>
      <c r="K34" s="265"/>
    </row>
    <row r="35" spans="1:11" ht="89.25" x14ac:dyDescent="0.2">
      <c r="A35" s="408" t="s">
        <v>74</v>
      </c>
      <c r="B35" s="305" t="s">
        <v>637</v>
      </c>
      <c r="C35" s="304" t="s">
        <v>53</v>
      </c>
      <c r="D35" s="520">
        <v>72</v>
      </c>
      <c r="E35" s="304">
        <v>10</v>
      </c>
      <c r="F35" s="266">
        <f t="shared" si="3"/>
        <v>13083.333333333334</v>
      </c>
      <c r="G35" s="265">
        <v>15700</v>
      </c>
      <c r="H35" s="265"/>
      <c r="I35" s="400"/>
      <c r="J35" s="401"/>
      <c r="K35" s="265"/>
    </row>
    <row r="36" spans="1:11" ht="38.25" x14ac:dyDescent="0.2">
      <c r="A36" s="408" t="s">
        <v>163</v>
      </c>
      <c r="B36" s="305" t="s">
        <v>638</v>
      </c>
      <c r="C36" s="304" t="s">
        <v>53</v>
      </c>
      <c r="D36" s="520">
        <v>72</v>
      </c>
      <c r="E36" s="304">
        <v>10</v>
      </c>
      <c r="F36" s="266">
        <f t="shared" si="3"/>
        <v>13083.333333333334</v>
      </c>
      <c r="G36" s="265">
        <v>15700</v>
      </c>
      <c r="H36" s="265"/>
      <c r="I36" s="400"/>
      <c r="J36" s="401"/>
      <c r="K36" s="265"/>
    </row>
    <row r="37" spans="1:11" ht="38.25" x14ac:dyDescent="0.2">
      <c r="A37" s="408" t="s">
        <v>140</v>
      </c>
      <c r="B37" s="305" t="s">
        <v>639</v>
      </c>
      <c r="C37" s="304" t="s">
        <v>53</v>
      </c>
      <c r="D37" s="520">
        <v>72</v>
      </c>
      <c r="E37" s="304">
        <v>10</v>
      </c>
      <c r="F37" s="266">
        <f t="shared" si="3"/>
        <v>13083.333333333334</v>
      </c>
      <c r="G37" s="265">
        <v>15700</v>
      </c>
      <c r="H37" s="265"/>
      <c r="I37" s="400"/>
      <c r="J37" s="401"/>
      <c r="K37" s="265"/>
    </row>
    <row r="38" spans="1:11" ht="63.75" x14ac:dyDescent="0.2">
      <c r="A38" s="408" t="s">
        <v>141</v>
      </c>
      <c r="B38" s="305" t="s">
        <v>640</v>
      </c>
      <c r="C38" s="304" t="s">
        <v>53</v>
      </c>
      <c r="D38" s="520">
        <v>72</v>
      </c>
      <c r="E38" s="304">
        <v>10</v>
      </c>
      <c r="F38" s="266">
        <f t="shared" si="3"/>
        <v>8916.6666666666679</v>
      </c>
      <c r="G38" s="265">
        <v>10700</v>
      </c>
      <c r="H38" s="265"/>
      <c r="I38" s="400"/>
      <c r="J38" s="401"/>
      <c r="K38" s="265"/>
    </row>
    <row r="39" spans="1:11" ht="51" x14ac:dyDescent="0.2">
      <c r="A39" s="408" t="s">
        <v>142</v>
      </c>
      <c r="B39" s="305" t="s">
        <v>641</v>
      </c>
      <c r="C39" s="304" t="s">
        <v>53</v>
      </c>
      <c r="D39" s="520">
        <v>72</v>
      </c>
      <c r="E39" s="304">
        <v>10</v>
      </c>
      <c r="F39" s="266">
        <f t="shared" si="3"/>
        <v>10666.666666666668</v>
      </c>
      <c r="G39" s="265">
        <v>12800</v>
      </c>
      <c r="H39" s="265"/>
      <c r="I39" s="400"/>
      <c r="J39" s="401"/>
      <c r="K39" s="265"/>
    </row>
    <row r="40" spans="1:11" ht="25.5" x14ac:dyDescent="0.2">
      <c r="A40" s="408" t="s">
        <v>143</v>
      </c>
      <c r="B40" s="305" t="s">
        <v>642</v>
      </c>
      <c r="C40" s="304" t="s">
        <v>53</v>
      </c>
      <c r="D40" s="520">
        <v>16</v>
      </c>
      <c r="E40" s="304">
        <v>10</v>
      </c>
      <c r="F40" s="266">
        <f t="shared" si="3"/>
        <v>2083.3333333333335</v>
      </c>
      <c r="G40" s="265">
        <v>2500</v>
      </c>
      <c r="H40" s="265"/>
      <c r="I40" s="400"/>
      <c r="J40" s="401"/>
      <c r="K40" s="265"/>
    </row>
    <row r="41" spans="1:11" ht="25.5" x14ac:dyDescent="0.2">
      <c r="A41" s="408" t="s">
        <v>144</v>
      </c>
      <c r="B41" s="305" t="s">
        <v>643</v>
      </c>
      <c r="C41" s="304" t="s">
        <v>53</v>
      </c>
      <c r="D41" s="520">
        <v>16</v>
      </c>
      <c r="E41" s="304">
        <v>10</v>
      </c>
      <c r="F41" s="266">
        <f t="shared" si="3"/>
        <v>3750</v>
      </c>
      <c r="G41" s="265">
        <v>4500</v>
      </c>
      <c r="H41" s="265"/>
      <c r="I41" s="400"/>
      <c r="J41" s="401"/>
      <c r="K41" s="265"/>
    </row>
    <row r="42" spans="1:11" ht="25.5" hidden="1" x14ac:dyDescent="0.2">
      <c r="A42" s="521" t="s">
        <v>145</v>
      </c>
      <c r="B42" s="522" t="s">
        <v>644</v>
      </c>
      <c r="C42" s="521" t="s">
        <v>53</v>
      </c>
      <c r="D42" s="523">
        <v>38</v>
      </c>
      <c r="E42" s="521">
        <v>10</v>
      </c>
      <c r="F42" s="524">
        <f t="shared" si="3"/>
        <v>5833.3333333333339</v>
      </c>
      <c r="G42" s="524">
        <v>7000</v>
      </c>
      <c r="H42" s="265"/>
      <c r="I42" s="400"/>
      <c r="J42" s="401"/>
      <c r="K42" s="265"/>
    </row>
    <row r="43" spans="1:11" ht="38.25" x14ac:dyDescent="0.2">
      <c r="A43" s="408" t="s">
        <v>145</v>
      </c>
      <c r="B43" s="594" t="s">
        <v>645</v>
      </c>
      <c r="C43" s="304" t="s">
        <v>53</v>
      </c>
      <c r="D43" s="520">
        <v>73</v>
      </c>
      <c r="E43" s="304">
        <v>10</v>
      </c>
      <c r="F43" s="266">
        <f>G43/1.2</f>
        <v>4666.666666666667</v>
      </c>
      <c r="G43" s="265">
        <v>5600</v>
      </c>
      <c r="H43" s="266"/>
      <c r="I43" s="400"/>
      <c r="J43" s="401"/>
      <c r="K43" s="265"/>
    </row>
    <row r="44" spans="1:11" ht="27" customHeight="1" x14ac:dyDescent="0.2">
      <c r="A44" s="593" t="s">
        <v>207</v>
      </c>
      <c r="B44" s="525" t="s">
        <v>697</v>
      </c>
      <c r="C44" s="526" t="s">
        <v>53</v>
      </c>
      <c r="D44" s="527">
        <v>40</v>
      </c>
      <c r="E44" s="487">
        <v>35</v>
      </c>
      <c r="F44" s="263">
        <v>1708.33</v>
      </c>
      <c r="G44" s="120">
        <v>2050</v>
      </c>
      <c r="H44" s="123"/>
      <c r="I44" s="47"/>
      <c r="J44" s="263">
        <v>1708.33</v>
      </c>
      <c r="K44" s="120">
        <v>2050</v>
      </c>
    </row>
    <row r="45" spans="1:11" x14ac:dyDescent="0.2">
      <c r="A45" s="630" t="s">
        <v>309</v>
      </c>
      <c r="B45" s="631"/>
      <c r="C45" s="631"/>
      <c r="D45" s="631"/>
      <c r="E45" s="631"/>
      <c r="F45" s="631"/>
      <c r="G45" s="631"/>
      <c r="H45" s="631"/>
      <c r="I45" s="631"/>
      <c r="J45" s="631"/>
      <c r="K45" s="632"/>
    </row>
    <row r="46" spans="1:11" x14ac:dyDescent="0.2">
      <c r="A46" s="528" t="s">
        <v>72</v>
      </c>
      <c r="B46" s="405" t="s">
        <v>153</v>
      </c>
      <c r="C46" s="528" t="s">
        <v>123</v>
      </c>
      <c r="D46" s="528" t="s">
        <v>646</v>
      </c>
      <c r="E46" s="528" t="s">
        <v>646</v>
      </c>
      <c r="F46" s="406">
        <f>G46/1.2</f>
        <v>1416.6666666666667</v>
      </c>
      <c r="G46" s="406">
        <v>1700</v>
      </c>
      <c r="H46" s="406"/>
      <c r="I46" s="529"/>
      <c r="J46" s="530"/>
      <c r="K46" s="406"/>
    </row>
    <row r="47" spans="1:11" x14ac:dyDescent="0.2">
      <c r="A47" s="408" t="s">
        <v>210</v>
      </c>
      <c r="B47" s="264" t="s">
        <v>258</v>
      </c>
      <c r="C47" s="408" t="s">
        <v>123</v>
      </c>
      <c r="D47" s="408" t="s">
        <v>646</v>
      </c>
      <c r="E47" s="408" t="s">
        <v>646</v>
      </c>
      <c r="F47" s="265">
        <f>G47/1.2</f>
        <v>1416.6666666666667</v>
      </c>
      <c r="G47" s="265">
        <v>1700</v>
      </c>
      <c r="H47" s="265"/>
      <c r="I47" s="531"/>
      <c r="J47" s="532"/>
      <c r="K47" s="265"/>
    </row>
    <row r="48" spans="1:11" ht="25.5" x14ac:dyDescent="0.2">
      <c r="A48" s="268" t="s">
        <v>168</v>
      </c>
      <c r="B48" s="305" t="s">
        <v>454</v>
      </c>
      <c r="C48" s="268" t="s">
        <v>20</v>
      </c>
      <c r="D48" s="268" t="s">
        <v>646</v>
      </c>
      <c r="E48" s="268" t="s">
        <v>646</v>
      </c>
      <c r="F48" s="265">
        <f>G48/1.2</f>
        <v>916.66666666666674</v>
      </c>
      <c r="G48" s="265">
        <v>1100</v>
      </c>
      <c r="H48" s="266"/>
      <c r="I48" s="400"/>
      <c r="J48" s="401"/>
      <c r="K48" s="266"/>
    </row>
    <row r="49" spans="1:11" ht="18" customHeight="1" x14ac:dyDescent="0.2">
      <c r="A49" s="36" t="s">
        <v>73</v>
      </c>
      <c r="B49" s="533" t="s">
        <v>647</v>
      </c>
      <c r="C49" s="36" t="s">
        <v>222</v>
      </c>
      <c r="D49" s="36" t="s">
        <v>646</v>
      </c>
      <c r="E49" s="36" t="s">
        <v>646</v>
      </c>
      <c r="F49" s="534">
        <f>G49/1.2</f>
        <v>1250</v>
      </c>
      <c r="G49" s="534">
        <v>1500</v>
      </c>
      <c r="H49" s="338"/>
      <c r="I49" s="535"/>
      <c r="J49" s="535"/>
      <c r="K49" s="535"/>
    </row>
    <row r="51" spans="1:11" x14ac:dyDescent="0.2">
      <c r="A51" s="536" t="s">
        <v>648</v>
      </c>
      <c r="B51" s="537"/>
    </row>
    <row r="52" spans="1:11" x14ac:dyDescent="0.2">
      <c r="A52" s="538" t="s">
        <v>649</v>
      </c>
      <c r="B52" s="537"/>
    </row>
    <row r="53" spans="1:11" x14ac:dyDescent="0.2">
      <c r="B53" s="537" t="s">
        <v>650</v>
      </c>
    </row>
    <row r="54" spans="1:11" x14ac:dyDescent="0.2">
      <c r="B54" s="537" t="s">
        <v>651</v>
      </c>
    </row>
    <row r="55" spans="1:11" ht="30.75" customHeight="1" x14ac:dyDescent="0.2">
      <c r="A55" s="623" t="s">
        <v>652</v>
      </c>
      <c r="B55" s="623"/>
      <c r="C55" s="623"/>
      <c r="D55" s="623"/>
      <c r="E55" s="623"/>
      <c r="F55" s="623"/>
      <c r="G55" s="623"/>
      <c r="H55" s="623"/>
      <c r="I55" s="623"/>
      <c r="J55" s="623"/>
      <c r="K55" s="623"/>
    </row>
    <row r="56" spans="1:11" ht="34.5" customHeight="1" x14ac:dyDescent="0.2">
      <c r="A56" s="623" t="s">
        <v>653</v>
      </c>
      <c r="B56" s="623"/>
      <c r="C56" s="623"/>
      <c r="D56" s="623"/>
      <c r="E56" s="623"/>
      <c r="F56" s="623"/>
      <c r="G56" s="623"/>
      <c r="H56" s="623"/>
      <c r="I56" s="623"/>
      <c r="J56" s="623"/>
      <c r="K56" s="623"/>
    </row>
    <row r="57" spans="1:11" ht="12.75" customHeight="1" x14ac:dyDescent="0.2">
      <c r="A57" s="540"/>
      <c r="B57" s="540"/>
    </row>
    <row r="58" spans="1:11" ht="12.75" customHeight="1" x14ac:dyDescent="0.2">
      <c r="A58" s="540"/>
      <c r="B58" s="541"/>
    </row>
    <row r="59" spans="1:11" ht="12.75" customHeight="1" x14ac:dyDescent="0.2">
      <c r="A59" s="540"/>
      <c r="B59" s="540"/>
    </row>
    <row r="60" spans="1:11" ht="12.75" customHeight="1" x14ac:dyDescent="0.2">
      <c r="A60" s="540"/>
      <c r="B60" s="540"/>
    </row>
    <row r="61" spans="1:11" ht="12.75" customHeight="1" x14ac:dyDescent="0.2">
      <c r="A61" s="540"/>
      <c r="B61" s="540"/>
    </row>
    <row r="62" spans="1:11" ht="12.75" customHeight="1" x14ac:dyDescent="0.2">
      <c r="A62" s="540"/>
      <c r="B62" s="540"/>
    </row>
    <row r="63" spans="1:11" ht="12.75" customHeight="1" x14ac:dyDescent="0.2">
      <c r="A63" s="540"/>
      <c r="B63" s="540"/>
    </row>
    <row r="64" spans="1:11" ht="12.75" customHeight="1" x14ac:dyDescent="0.2">
      <c r="A64" s="540"/>
      <c r="B64" s="540"/>
    </row>
    <row r="65" spans="1:2" ht="12.75" customHeight="1" x14ac:dyDescent="0.2">
      <c r="A65" s="540"/>
      <c r="B65" s="540"/>
    </row>
  </sheetData>
  <mergeCells count="15">
    <mergeCell ref="A2:K2"/>
    <mergeCell ref="D5:D10"/>
    <mergeCell ref="E5:E10"/>
    <mergeCell ref="F5:F8"/>
    <mergeCell ref="G5:G8"/>
    <mergeCell ref="H5:H9"/>
    <mergeCell ref="I5:I9"/>
    <mergeCell ref="J5:J8"/>
    <mergeCell ref="K5:K8"/>
    <mergeCell ref="A56:K56"/>
    <mergeCell ref="A11:I11"/>
    <mergeCell ref="C19:C22"/>
    <mergeCell ref="A55:K55"/>
    <mergeCell ref="A30:I30"/>
    <mergeCell ref="A45:K45"/>
  </mergeCells>
  <phoneticPr fontId="0" type="noConversion"/>
  <pageMargins left="0.59055118110236227" right="0.19685039370078741" top="0.39370078740157483" bottom="0.19685039370078741" header="0" footer="0"/>
  <pageSetup paperSize="9" scale="75" fitToHeight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D38"/>
  <sheetViews>
    <sheetView zoomScaleNormal="100" workbookViewId="0">
      <selection activeCell="S12" sqref="S12"/>
    </sheetView>
  </sheetViews>
  <sheetFormatPr defaultColWidth="8.85546875" defaultRowHeight="15.75" x14ac:dyDescent="0.25"/>
  <cols>
    <col min="1" max="1" width="71.140625" style="216" customWidth="1"/>
    <col min="2" max="2" width="20.5703125" style="217" customWidth="1"/>
    <col min="3" max="16384" width="8.85546875" style="216"/>
  </cols>
  <sheetData>
    <row r="1" spans="1:2" x14ac:dyDescent="0.25">
      <c r="A1" s="30"/>
      <c r="B1" s="398" t="s">
        <v>17</v>
      </c>
    </row>
    <row r="2" spans="1:2" x14ac:dyDescent="0.25">
      <c r="A2" s="30"/>
      <c r="B2" s="398"/>
    </row>
    <row r="3" spans="1:2" x14ac:dyDescent="0.25">
      <c r="A3" s="455" t="s">
        <v>562</v>
      </c>
      <c r="B3" s="455"/>
    </row>
    <row r="4" spans="1:2" x14ac:dyDescent="0.25">
      <c r="A4" s="160" t="s">
        <v>21</v>
      </c>
      <c r="B4" s="160" t="s">
        <v>60</v>
      </c>
    </row>
    <row r="5" spans="1:2" x14ac:dyDescent="0.25">
      <c r="A5" s="158"/>
      <c r="B5" s="456" t="s">
        <v>563</v>
      </c>
    </row>
    <row r="6" spans="1:2" ht="47.25" x14ac:dyDescent="0.25">
      <c r="A6" s="457" t="s">
        <v>564</v>
      </c>
      <c r="B6" s="458"/>
    </row>
    <row r="7" spans="1:2" x14ac:dyDescent="0.25">
      <c r="A7" s="459"/>
      <c r="B7" s="460"/>
    </row>
    <row r="8" spans="1:2" x14ac:dyDescent="0.25">
      <c r="A8" s="79" t="s">
        <v>584</v>
      </c>
      <c r="B8" s="461"/>
    </row>
    <row r="9" spans="1:2" x14ac:dyDescent="0.25">
      <c r="A9" s="150" t="s">
        <v>565</v>
      </c>
      <c r="B9" s="592">
        <v>13814</v>
      </c>
    </row>
    <row r="10" spans="1:2" x14ac:dyDescent="0.25">
      <c r="A10" s="79" t="s">
        <v>585</v>
      </c>
      <c r="B10" s="56"/>
    </row>
    <row r="11" spans="1:2" x14ac:dyDescent="0.25">
      <c r="A11" s="372" t="s">
        <v>566</v>
      </c>
      <c r="B11" s="462">
        <v>13814</v>
      </c>
    </row>
    <row r="13" spans="1:2" x14ac:dyDescent="0.25">
      <c r="A13" s="213" t="s">
        <v>264</v>
      </c>
      <c r="B13" s="157"/>
    </row>
    <row r="14" spans="1:2" x14ac:dyDescent="0.25">
      <c r="A14" s="160" t="s">
        <v>21</v>
      </c>
      <c r="B14" s="160" t="s">
        <v>60</v>
      </c>
    </row>
    <row r="15" spans="1:2" x14ac:dyDescent="0.25">
      <c r="A15" s="158"/>
      <c r="B15" s="159" t="s">
        <v>256</v>
      </c>
    </row>
    <row r="16" spans="1:2" ht="31.5" x14ac:dyDescent="0.25">
      <c r="A16" s="163" t="s">
        <v>301</v>
      </c>
      <c r="B16" s="164"/>
    </row>
    <row r="17" spans="1:4" x14ac:dyDescent="0.25">
      <c r="A17" s="463" t="s">
        <v>581</v>
      </c>
      <c r="B17" s="465">
        <v>30.98</v>
      </c>
    </row>
    <row r="18" spans="1:4" x14ac:dyDescent="0.25">
      <c r="A18" s="463" t="s">
        <v>582</v>
      </c>
      <c r="B18" s="465">
        <v>43.33</v>
      </c>
    </row>
    <row r="19" spans="1:4" ht="31.5" x14ac:dyDescent="0.25">
      <c r="A19" s="162" t="s">
        <v>568</v>
      </c>
      <c r="B19" s="161"/>
    </row>
    <row r="20" spans="1:4" x14ac:dyDescent="0.25">
      <c r="A20" s="463" t="s">
        <v>581</v>
      </c>
      <c r="B20" s="465">
        <f>B17*1.2</f>
        <v>37.176000000000002</v>
      </c>
      <c r="D20" s="397"/>
    </row>
    <row r="21" spans="1:4" x14ac:dyDescent="0.25">
      <c r="A21" s="464" t="s">
        <v>582</v>
      </c>
      <c r="B21" s="466">
        <f>B18*1.2</f>
        <v>51.995999999999995</v>
      </c>
      <c r="D21" s="397"/>
    </row>
    <row r="22" spans="1:4" x14ac:dyDescent="0.25">
      <c r="A22" s="280"/>
      <c r="B22" s="281"/>
    </row>
    <row r="24" spans="1:4" x14ac:dyDescent="0.25">
      <c r="A24" s="215" t="s">
        <v>263</v>
      </c>
    </row>
    <row r="25" spans="1:4" x14ac:dyDescent="0.25">
      <c r="A25" s="160" t="s">
        <v>21</v>
      </c>
      <c r="B25" s="160" t="s">
        <v>60</v>
      </c>
    </row>
    <row r="26" spans="1:4" x14ac:dyDescent="0.25">
      <c r="A26" s="158"/>
      <c r="B26" s="159" t="s">
        <v>256</v>
      </c>
    </row>
    <row r="27" spans="1:4" x14ac:dyDescent="0.25">
      <c r="A27" s="163" t="s">
        <v>302</v>
      </c>
      <c r="B27" s="164"/>
    </row>
    <row r="28" spans="1:4" x14ac:dyDescent="0.25">
      <c r="A28" s="463" t="s">
        <v>581</v>
      </c>
      <c r="B28" s="465">
        <v>15.69</v>
      </c>
    </row>
    <row r="29" spans="1:4" x14ac:dyDescent="0.25">
      <c r="A29" s="463" t="s">
        <v>582</v>
      </c>
      <c r="B29" s="465">
        <v>15.99</v>
      </c>
    </row>
    <row r="30" spans="1:4" x14ac:dyDescent="0.25">
      <c r="A30" s="162" t="s">
        <v>303</v>
      </c>
      <c r="B30" s="214"/>
    </row>
    <row r="31" spans="1:4" x14ac:dyDescent="0.25">
      <c r="A31" s="463" t="s">
        <v>581</v>
      </c>
      <c r="B31" s="467">
        <f>B28*1.2</f>
        <v>18.827999999999999</v>
      </c>
      <c r="D31" s="397"/>
    </row>
    <row r="32" spans="1:4" x14ac:dyDescent="0.25">
      <c r="A32" s="464" t="s">
        <v>582</v>
      </c>
      <c r="B32" s="468">
        <f>B29*1.2</f>
        <v>19.187999999999999</v>
      </c>
      <c r="D32" s="397"/>
    </row>
    <row r="33" spans="1:2" x14ac:dyDescent="0.25">
      <c r="A33" s="280"/>
      <c r="B33" s="454"/>
    </row>
    <row r="34" spans="1:2" x14ac:dyDescent="0.25">
      <c r="A34" s="453" t="s">
        <v>567</v>
      </c>
    </row>
    <row r="35" spans="1:2" x14ac:dyDescent="0.25">
      <c r="A35" s="216" t="s">
        <v>197</v>
      </c>
    </row>
    <row r="36" spans="1:2" x14ac:dyDescent="0.25">
      <c r="A36" s="216" t="s">
        <v>348</v>
      </c>
    </row>
    <row r="37" spans="1:2" x14ac:dyDescent="0.25">
      <c r="A37" s="216" t="s">
        <v>298</v>
      </c>
    </row>
    <row r="38" spans="1:2" ht="53.25" customHeight="1" x14ac:dyDescent="0.25">
      <c r="A38" s="609" t="s">
        <v>583</v>
      </c>
      <c r="B38" s="609"/>
    </row>
  </sheetData>
  <mergeCells count="1">
    <mergeCell ref="A38:B38"/>
  </mergeCells>
  <phoneticPr fontId="0" type="noConversion"/>
  <pageMargins left="0.59055118110236227" right="0" top="0.43307086614173229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T64"/>
  <sheetViews>
    <sheetView zoomScaleNormal="100" workbookViewId="0">
      <pane xSplit="2" topLeftCell="C1" activePane="topRight" state="frozenSplit"/>
      <selection pane="topRight" activeCell="B12" sqref="B12:C12"/>
    </sheetView>
  </sheetViews>
  <sheetFormatPr defaultColWidth="64.5703125" defaultRowHeight="15.75" x14ac:dyDescent="0.25"/>
  <cols>
    <col min="1" max="1" width="2.42578125" style="10" customWidth="1"/>
    <col min="2" max="2" width="75.28515625" style="10" customWidth="1"/>
    <col min="3" max="3" width="20.7109375" style="10" customWidth="1"/>
    <col min="4" max="4" width="36.28515625" style="10" customWidth="1"/>
    <col min="5" max="254" width="8.85546875" style="10" customWidth="1"/>
    <col min="255" max="255" width="2.42578125" style="10" customWidth="1"/>
    <col min="256" max="16384" width="64.5703125" style="10"/>
  </cols>
  <sheetData>
    <row r="1" spans="1:254" x14ac:dyDescent="0.25">
      <c r="A1" s="11"/>
      <c r="B1" s="11" t="s">
        <v>189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134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138</v>
      </c>
    </row>
    <row r="5" spans="1:254" x14ac:dyDescent="0.25">
      <c r="C5" s="21" t="s">
        <v>70</v>
      </c>
    </row>
    <row r="6" spans="1:254" x14ac:dyDescent="0.25">
      <c r="B6" s="1"/>
      <c r="C6" s="22" t="s">
        <v>176</v>
      </c>
    </row>
    <row r="7" spans="1:254" x14ac:dyDescent="0.25">
      <c r="B7" s="14" t="s">
        <v>177</v>
      </c>
      <c r="C7" s="28" t="s">
        <v>89</v>
      </c>
    </row>
    <row r="8" spans="1:254" x14ac:dyDescent="0.25">
      <c r="B8" s="3" t="s">
        <v>90</v>
      </c>
      <c r="C8" s="28" t="s">
        <v>8</v>
      </c>
    </row>
    <row r="9" spans="1:254" x14ac:dyDescent="0.25">
      <c r="B9" s="103" t="s">
        <v>92</v>
      </c>
      <c r="C9" s="1"/>
    </row>
    <row r="10" spans="1:254" x14ac:dyDescent="0.25">
      <c r="B10" s="6" t="s">
        <v>265</v>
      </c>
      <c r="C10" s="63">
        <v>2782</v>
      </c>
      <c r="D10" s="346"/>
      <c r="E10" s="347"/>
      <c r="F10" s="348"/>
    </row>
    <row r="11" spans="1:254" x14ac:dyDescent="0.25">
      <c r="B11" s="6" t="s">
        <v>266</v>
      </c>
      <c r="C11" s="63">
        <v>1400</v>
      </c>
      <c r="E11" s="347"/>
      <c r="F11" s="348"/>
    </row>
    <row r="12" spans="1:254" x14ac:dyDescent="0.25">
      <c r="B12" s="6" t="s">
        <v>267</v>
      </c>
      <c r="C12" s="63">
        <v>2215</v>
      </c>
      <c r="E12" s="347"/>
      <c r="F12" s="348"/>
    </row>
    <row r="13" spans="1:254" x14ac:dyDescent="0.25">
      <c r="B13" s="6" t="s">
        <v>342</v>
      </c>
      <c r="C13" s="63">
        <v>3450</v>
      </c>
      <c r="D13" s="349"/>
      <c r="E13" s="347"/>
      <c r="F13" s="348"/>
      <c r="G13" s="348"/>
      <c r="H13" s="348"/>
    </row>
    <row r="14" spans="1:254" x14ac:dyDescent="0.25">
      <c r="B14" s="6" t="s">
        <v>343</v>
      </c>
      <c r="C14" s="63">
        <v>2100</v>
      </c>
      <c r="D14" s="349"/>
      <c r="E14" s="347"/>
      <c r="F14" s="348"/>
      <c r="G14" s="348"/>
      <c r="H14" s="348"/>
    </row>
    <row r="15" spans="1:254" x14ac:dyDescent="0.25">
      <c r="B15" s="6" t="s">
        <v>344</v>
      </c>
      <c r="C15" s="63">
        <v>720</v>
      </c>
      <c r="D15" s="62"/>
      <c r="E15" s="347"/>
      <c r="F15" s="348"/>
      <c r="G15" s="348"/>
      <c r="H15" s="348"/>
    </row>
    <row r="16" spans="1:254" x14ac:dyDescent="0.25">
      <c r="B16" s="6" t="s">
        <v>345</v>
      </c>
      <c r="C16" s="63">
        <v>1400</v>
      </c>
      <c r="D16" s="350"/>
      <c r="E16" s="347"/>
      <c r="F16" s="348"/>
      <c r="G16" s="348"/>
      <c r="H16" s="348"/>
    </row>
    <row r="17" spans="2:8" x14ac:dyDescent="0.25">
      <c r="B17" s="101" t="s">
        <v>346</v>
      </c>
      <c r="C17" s="113">
        <v>3400</v>
      </c>
      <c r="D17" s="350"/>
      <c r="E17" s="347"/>
      <c r="F17" s="348"/>
      <c r="G17" s="348"/>
      <c r="H17" s="348"/>
    </row>
    <row r="18" spans="2:8" x14ac:dyDescent="0.25">
      <c r="B18" s="351" t="s">
        <v>172</v>
      </c>
      <c r="C18" s="63"/>
      <c r="D18" s="348"/>
      <c r="E18" s="347"/>
      <c r="F18" s="348"/>
      <c r="G18" s="348"/>
      <c r="H18" s="348"/>
    </row>
    <row r="19" spans="2:8" x14ac:dyDescent="0.25">
      <c r="B19" s="6" t="s">
        <v>268</v>
      </c>
      <c r="C19" s="63">
        <v>1510</v>
      </c>
      <c r="D19" s="352"/>
      <c r="E19" s="347"/>
      <c r="F19" s="348"/>
      <c r="G19" s="348"/>
      <c r="H19" s="348"/>
    </row>
    <row r="20" spans="2:8" x14ac:dyDescent="0.25">
      <c r="B20" s="101" t="s">
        <v>269</v>
      </c>
      <c r="C20" s="113">
        <v>2110</v>
      </c>
      <c r="D20" s="352"/>
      <c r="E20" s="347"/>
      <c r="F20" s="348"/>
      <c r="G20" s="348"/>
      <c r="H20" s="348"/>
    </row>
    <row r="21" spans="2:8" x14ac:dyDescent="0.25">
      <c r="B21" s="351" t="s">
        <v>63</v>
      </c>
      <c r="C21" s="63"/>
      <c r="D21" s="348"/>
      <c r="E21" s="347"/>
      <c r="F21" s="348"/>
      <c r="G21" s="348"/>
      <c r="H21" s="348"/>
    </row>
    <row r="22" spans="2:8" x14ac:dyDescent="0.25">
      <c r="B22" s="6" t="s">
        <v>463</v>
      </c>
      <c r="C22" s="63">
        <v>700</v>
      </c>
      <c r="D22" s="350"/>
      <c r="E22" s="347"/>
      <c r="F22" s="348"/>
      <c r="G22" s="348"/>
      <c r="H22" s="348"/>
    </row>
    <row r="23" spans="2:8" x14ac:dyDescent="0.25">
      <c r="B23" s="6" t="s">
        <v>464</v>
      </c>
      <c r="C23" s="63">
        <v>1100</v>
      </c>
      <c r="D23" s="350"/>
      <c r="E23" s="347"/>
      <c r="F23" s="348"/>
      <c r="G23" s="348"/>
      <c r="H23" s="348"/>
    </row>
    <row r="24" spans="2:8" x14ac:dyDescent="0.25">
      <c r="B24" s="6" t="s">
        <v>465</v>
      </c>
      <c r="C24" s="63">
        <v>826</v>
      </c>
      <c r="D24" s="350"/>
      <c r="E24" s="347"/>
      <c r="F24" s="348"/>
      <c r="G24" s="348"/>
      <c r="H24" s="348"/>
    </row>
    <row r="25" spans="2:8" x14ac:dyDescent="0.25">
      <c r="B25" s="6" t="s">
        <v>466</v>
      </c>
      <c r="C25" s="63">
        <v>1100</v>
      </c>
      <c r="D25" s="353"/>
      <c r="E25" s="347"/>
      <c r="F25" s="348"/>
      <c r="G25" s="348"/>
      <c r="H25" s="348"/>
    </row>
    <row r="26" spans="2:8" x14ac:dyDescent="0.25">
      <c r="B26" s="6" t="s">
        <v>587</v>
      </c>
      <c r="C26" s="63">
        <v>3285</v>
      </c>
      <c r="D26" s="353"/>
      <c r="E26" s="347"/>
      <c r="F26" s="348"/>
      <c r="G26" s="348"/>
      <c r="H26" s="348"/>
    </row>
    <row r="27" spans="2:8" x14ac:dyDescent="0.25">
      <c r="B27" s="6" t="s">
        <v>588</v>
      </c>
      <c r="C27" s="63">
        <v>3660</v>
      </c>
      <c r="D27" s="350"/>
      <c r="E27" s="347"/>
      <c r="F27" s="348"/>
      <c r="G27" s="348"/>
      <c r="H27" s="348"/>
    </row>
    <row r="28" spans="2:8" ht="31.5" x14ac:dyDescent="0.25">
      <c r="B28" s="283" t="s">
        <v>589</v>
      </c>
      <c r="C28" s="63">
        <v>1210</v>
      </c>
      <c r="D28" s="350"/>
      <c r="E28" s="347"/>
      <c r="F28" s="348"/>
      <c r="G28" s="348"/>
      <c r="H28" s="348"/>
    </row>
    <row r="29" spans="2:8" ht="31.5" x14ac:dyDescent="0.25">
      <c r="B29" s="283" t="s">
        <v>590</v>
      </c>
      <c r="C29" s="63">
        <v>1950</v>
      </c>
      <c r="D29" s="350"/>
      <c r="E29" s="347"/>
      <c r="F29" s="348"/>
      <c r="G29" s="348"/>
      <c r="H29" s="348"/>
    </row>
    <row r="30" spans="2:8" x14ac:dyDescent="0.25">
      <c r="B30" s="283" t="s">
        <v>591</v>
      </c>
      <c r="C30" s="63">
        <v>1100</v>
      </c>
      <c r="D30" s="350"/>
      <c r="E30" s="347"/>
      <c r="F30" s="348"/>
      <c r="G30" s="348"/>
      <c r="H30" s="348"/>
    </row>
    <row r="31" spans="2:8" ht="31.5" x14ac:dyDescent="0.25">
      <c r="B31" s="284" t="s">
        <v>592</v>
      </c>
      <c r="C31" s="98">
        <v>1000</v>
      </c>
      <c r="D31" s="350"/>
      <c r="E31" s="224"/>
    </row>
    <row r="32" spans="2:8" x14ac:dyDescent="0.25">
      <c r="B32" s="11" t="s">
        <v>178</v>
      </c>
      <c r="D32" s="350"/>
      <c r="E32" s="224"/>
    </row>
    <row r="33" spans="1:254" ht="63.75" customHeight="1" x14ac:dyDescent="0.25">
      <c r="B33" s="603" t="s">
        <v>467</v>
      </c>
      <c r="C33" s="603"/>
      <c r="D33" s="350"/>
      <c r="E33" s="224"/>
    </row>
    <row r="34" spans="1:254" ht="61.5" customHeight="1" x14ac:dyDescent="0.25">
      <c r="B34" s="602" t="s">
        <v>468</v>
      </c>
      <c r="C34" s="602"/>
      <c r="D34" s="350"/>
      <c r="E34" s="224"/>
    </row>
    <row r="35" spans="1:254" ht="21" customHeight="1" x14ac:dyDescent="0.25">
      <c r="B35" s="30" t="s">
        <v>593</v>
      </c>
      <c r="C35" s="156"/>
      <c r="D35" s="350"/>
      <c r="E35" s="224"/>
    </row>
    <row r="36" spans="1:254" x14ac:dyDescent="0.25">
      <c r="B36" s="30"/>
      <c r="C36" s="156"/>
    </row>
    <row r="37" spans="1:254" x14ac:dyDescent="0.25">
      <c r="B37" s="30"/>
      <c r="C37" s="156"/>
    </row>
    <row r="38" spans="1:254" x14ac:dyDescent="0.25">
      <c r="B38" s="156"/>
      <c r="C38" s="156"/>
    </row>
    <row r="39" spans="1:254" x14ac:dyDescent="0.25">
      <c r="B39" s="156"/>
      <c r="C39" s="156"/>
    </row>
    <row r="40" spans="1:254" x14ac:dyDescent="0.25">
      <c r="B40" s="156"/>
      <c r="C40" s="156"/>
    </row>
    <row r="43" spans="1:254" x14ac:dyDescent="0.25">
      <c r="B43" s="225"/>
      <c r="C43" s="218"/>
    </row>
    <row r="44" spans="1:254" x14ac:dyDescent="0.25">
      <c r="B44" s="226"/>
      <c r="C44" s="219"/>
    </row>
    <row r="45" spans="1:254" s="129" customFormat="1" x14ac:dyDescent="0.25">
      <c r="A45" s="10"/>
      <c r="B45" s="226"/>
      <c r="C45" s="22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29" customForma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29" customForma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29" customForma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50" spans="1:254" x14ac:dyDescent="0.25">
      <c r="B50" s="55"/>
    </row>
    <row r="51" spans="1:254" x14ac:dyDescent="0.25">
      <c r="B51" s="55"/>
    </row>
    <row r="52" spans="1:254" x14ac:dyDescent="0.25">
      <c r="B52" s="55"/>
    </row>
    <row r="53" spans="1:254" s="129" customFormat="1" ht="15.75" customHeight="1" x14ac:dyDescent="0.25">
      <c r="A53" s="10"/>
      <c r="B53" s="225"/>
      <c r="C53" s="21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29" customFormat="1" ht="15.75" customHeight="1" x14ac:dyDescent="0.25">
      <c r="A54" s="10"/>
      <c r="B54" s="226"/>
      <c r="C54" s="21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29" customFormat="1" ht="15.75" customHeight="1" x14ac:dyDescent="0.25">
      <c r="A55" s="10"/>
      <c r="B55" s="226"/>
      <c r="C55" s="2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60" spans="1:254" s="129" customFormat="1" x14ac:dyDescent="0.25">
      <c r="A60" s="10"/>
      <c r="B60" s="22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29" customFormat="1" x14ac:dyDescent="0.25">
      <c r="A61" s="10"/>
      <c r="B61" s="22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4" spans="1:254" s="129" customFormat="1" x14ac:dyDescent="0.25">
      <c r="A64" s="10"/>
      <c r="B64" s="154"/>
      <c r="C64" s="15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mergeCells count="2">
    <mergeCell ref="B34:C34"/>
    <mergeCell ref="B33:C33"/>
  </mergeCells>
  <phoneticPr fontId="0" type="noConversion"/>
  <pageMargins left="0.51" right="0" top="0.31" bottom="0.28999999999999998" header="0.2" footer="0.28999999999999998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H133"/>
  <sheetViews>
    <sheetView tabSelected="1" zoomScale="120" zoomScaleNormal="120" workbookViewId="0">
      <selection activeCell="H26" sqref="H26"/>
    </sheetView>
  </sheetViews>
  <sheetFormatPr defaultRowHeight="12.75" x14ac:dyDescent="0.2"/>
  <cols>
    <col min="1" max="1" width="4.140625" style="67" customWidth="1"/>
    <col min="2" max="2" width="56.7109375" style="67" customWidth="1"/>
    <col min="3" max="3" width="11" style="90" customWidth="1"/>
    <col min="4" max="4" width="18.7109375" style="67" customWidth="1"/>
    <col min="5" max="16384" width="9.140625" style="67"/>
  </cols>
  <sheetData>
    <row r="1" spans="1:5" ht="12.75" customHeight="1" x14ac:dyDescent="0.2">
      <c r="A1" s="89" t="s">
        <v>10</v>
      </c>
      <c r="B1" s="89"/>
      <c r="C1" s="89"/>
      <c r="D1" s="89"/>
    </row>
    <row r="2" spans="1:5" ht="12.75" customHeight="1" x14ac:dyDescent="0.2">
      <c r="A2" s="89"/>
      <c r="B2" s="89"/>
      <c r="C2" s="89"/>
      <c r="D2" s="89"/>
      <c r="E2" s="84"/>
    </row>
    <row r="3" spans="1:5" ht="12.75" customHeight="1" x14ac:dyDescent="0.2">
      <c r="A3" s="110"/>
      <c r="B3" s="110"/>
      <c r="C3" s="110"/>
      <c r="D3" s="110"/>
      <c r="E3" s="84"/>
    </row>
    <row r="4" spans="1:5" ht="12.75" customHeight="1" thickBot="1" x14ac:dyDescent="0.25">
      <c r="D4" s="85" t="s">
        <v>11</v>
      </c>
    </row>
    <row r="5" spans="1:5" ht="24.75" customHeight="1" thickBot="1" x14ac:dyDescent="0.25">
      <c r="A5" s="414" t="s">
        <v>96</v>
      </c>
      <c r="B5" s="415" t="s">
        <v>97</v>
      </c>
      <c r="C5" s="416" t="s">
        <v>133</v>
      </c>
      <c r="D5" s="417" t="s">
        <v>12</v>
      </c>
    </row>
    <row r="6" spans="1:5" ht="12.75" customHeight="1" x14ac:dyDescent="0.2">
      <c r="A6" s="86" t="s">
        <v>72</v>
      </c>
      <c r="B6" s="87" t="s">
        <v>98</v>
      </c>
      <c r="C6" s="228"/>
      <c r="D6" s="241"/>
    </row>
    <row r="7" spans="1:5" ht="12.75" customHeight="1" x14ac:dyDescent="0.2">
      <c r="A7" s="140" t="s">
        <v>99</v>
      </c>
      <c r="B7" s="141" t="s">
        <v>100</v>
      </c>
      <c r="C7" s="229" t="s">
        <v>115</v>
      </c>
      <c r="D7" s="242">
        <v>607</v>
      </c>
    </row>
    <row r="8" spans="1:5" ht="12.75" customHeight="1" x14ac:dyDescent="0.2">
      <c r="A8" s="140" t="s">
        <v>101</v>
      </c>
      <c r="B8" s="141" t="s">
        <v>102</v>
      </c>
      <c r="C8" s="229" t="s">
        <v>115</v>
      </c>
      <c r="D8" s="242">
        <v>1210</v>
      </c>
    </row>
    <row r="9" spans="1:5" ht="12.75" customHeight="1" x14ac:dyDescent="0.2">
      <c r="A9" s="140" t="s">
        <v>103</v>
      </c>
      <c r="B9" s="141" t="s">
        <v>104</v>
      </c>
      <c r="C9" s="229" t="s">
        <v>115</v>
      </c>
      <c r="D9" s="242">
        <v>819</v>
      </c>
      <c r="E9" s="91"/>
    </row>
    <row r="10" spans="1:5" ht="12.75" customHeight="1" x14ac:dyDescent="0.2">
      <c r="A10" s="140" t="s">
        <v>105</v>
      </c>
      <c r="B10" s="141" t="s">
        <v>106</v>
      </c>
      <c r="C10" s="229" t="s">
        <v>115</v>
      </c>
      <c r="D10" s="242">
        <v>1210</v>
      </c>
    </row>
    <row r="11" spans="1:5" ht="12.75" customHeight="1" x14ac:dyDescent="0.2">
      <c r="A11" s="140" t="s">
        <v>107</v>
      </c>
      <c r="B11" s="141" t="s">
        <v>79</v>
      </c>
      <c r="C11" s="229" t="s">
        <v>115</v>
      </c>
      <c r="D11" s="242">
        <v>900</v>
      </c>
    </row>
    <row r="12" spans="1:5" ht="12.75" customHeight="1" x14ac:dyDescent="0.2">
      <c r="A12" s="140" t="s">
        <v>80</v>
      </c>
      <c r="B12" s="141" t="s">
        <v>81</v>
      </c>
      <c r="C12" s="229" t="s">
        <v>115</v>
      </c>
      <c r="D12" s="242">
        <v>1210</v>
      </c>
    </row>
    <row r="13" spans="1:5" ht="12.75" customHeight="1" x14ac:dyDescent="0.2">
      <c r="A13" s="140" t="s">
        <v>82</v>
      </c>
      <c r="B13" s="141" t="s">
        <v>55</v>
      </c>
      <c r="C13" s="229" t="s">
        <v>115</v>
      </c>
      <c r="D13" s="242">
        <v>456</v>
      </c>
    </row>
    <row r="14" spans="1:5" ht="12.75" customHeight="1" x14ac:dyDescent="0.2">
      <c r="A14" s="140" t="s">
        <v>83</v>
      </c>
      <c r="B14" s="141" t="s">
        <v>56</v>
      </c>
      <c r="C14" s="229" t="s">
        <v>115</v>
      </c>
      <c r="D14" s="242">
        <v>960</v>
      </c>
    </row>
    <row r="15" spans="1:5" ht="12.75" customHeight="1" x14ac:dyDescent="0.2">
      <c r="A15" s="140" t="s">
        <v>84</v>
      </c>
      <c r="B15" s="141" t="s">
        <v>57</v>
      </c>
      <c r="C15" s="229" t="s">
        <v>115</v>
      </c>
      <c r="D15" s="242">
        <v>602</v>
      </c>
    </row>
    <row r="16" spans="1:5" ht="12.75" customHeight="1" x14ac:dyDescent="0.2">
      <c r="A16" s="140" t="s">
        <v>85</v>
      </c>
      <c r="B16" s="141" t="s">
        <v>58</v>
      </c>
      <c r="C16" s="229" t="s">
        <v>115</v>
      </c>
      <c r="D16" s="242">
        <v>1292</v>
      </c>
    </row>
    <row r="17" spans="1:8" s="84" customFormat="1" ht="12.75" customHeight="1" x14ac:dyDescent="0.2">
      <c r="A17" s="243" t="s">
        <v>210</v>
      </c>
      <c r="B17" s="231" t="s">
        <v>64</v>
      </c>
      <c r="C17" s="232"/>
      <c r="D17" s="244"/>
    </row>
    <row r="18" spans="1:8" ht="12.75" customHeight="1" x14ac:dyDescent="0.2">
      <c r="A18" s="245" t="s">
        <v>135</v>
      </c>
      <c r="B18" s="126" t="s">
        <v>154</v>
      </c>
      <c r="C18" s="233" t="s">
        <v>155</v>
      </c>
      <c r="D18" s="246">
        <v>296</v>
      </c>
    </row>
    <row r="19" spans="1:8" ht="24.75" customHeight="1" x14ac:dyDescent="0.2">
      <c r="A19" s="179" t="s">
        <v>136</v>
      </c>
      <c r="B19" s="131" t="s">
        <v>192</v>
      </c>
      <c r="C19" s="229" t="s">
        <v>115</v>
      </c>
      <c r="D19" s="247">
        <v>290</v>
      </c>
    </row>
    <row r="20" spans="1:8" ht="12.75" customHeight="1" x14ac:dyDescent="0.2">
      <c r="A20" s="169" t="s">
        <v>137</v>
      </c>
      <c r="B20" s="128" t="s">
        <v>156</v>
      </c>
      <c r="C20" s="230"/>
      <c r="D20" s="248"/>
    </row>
    <row r="21" spans="1:8" ht="12.75" customHeight="1" x14ac:dyDescent="0.2">
      <c r="A21" s="245"/>
      <c r="B21" s="126" t="s">
        <v>157</v>
      </c>
      <c r="C21" s="418" t="s">
        <v>115</v>
      </c>
      <c r="D21" s="246">
        <v>393</v>
      </c>
    </row>
    <row r="22" spans="1:8" ht="12.75" customHeight="1" x14ac:dyDescent="0.2">
      <c r="A22" s="179" t="s">
        <v>379</v>
      </c>
      <c r="B22" s="88" t="s">
        <v>574</v>
      </c>
      <c r="C22" s="469" t="s">
        <v>115</v>
      </c>
      <c r="D22" s="242">
        <v>1100</v>
      </c>
    </row>
    <row r="23" spans="1:8" ht="12.75" customHeight="1" x14ac:dyDescent="0.2">
      <c r="A23" s="470" t="s">
        <v>381</v>
      </c>
      <c r="B23" s="127" t="s">
        <v>575</v>
      </c>
      <c r="C23" s="471" t="s">
        <v>576</v>
      </c>
      <c r="D23" s="472">
        <v>500</v>
      </c>
    </row>
    <row r="24" spans="1:8" s="84" customFormat="1" ht="24.75" customHeight="1" x14ac:dyDescent="0.2">
      <c r="A24" s="474" t="s">
        <v>168</v>
      </c>
      <c r="B24" s="239" t="s">
        <v>94</v>
      </c>
      <c r="C24" s="475" t="s">
        <v>115</v>
      </c>
      <c r="D24" s="476">
        <v>33</v>
      </c>
      <c r="E24" s="130"/>
      <c r="F24" s="130"/>
      <c r="G24" s="130"/>
      <c r="H24" s="130"/>
    </row>
    <row r="25" spans="1:8" s="84" customFormat="1" ht="24.75" customHeight="1" x14ac:dyDescent="0.2">
      <c r="A25" s="477" t="s">
        <v>73</v>
      </c>
      <c r="B25" s="478" t="s">
        <v>158</v>
      </c>
      <c r="C25" s="479" t="s">
        <v>131</v>
      </c>
      <c r="D25" s="480">
        <v>2774</v>
      </c>
      <c r="E25" s="133"/>
      <c r="F25" s="134"/>
      <c r="G25" s="135"/>
      <c r="H25" s="136"/>
    </row>
    <row r="26" spans="1:8" s="84" customFormat="1" ht="25.5" customHeight="1" x14ac:dyDescent="0.2">
      <c r="A26" s="249" t="s">
        <v>74</v>
      </c>
      <c r="B26" s="235" t="s">
        <v>193</v>
      </c>
      <c r="C26" s="236"/>
      <c r="D26" s="250"/>
      <c r="E26" s="133"/>
      <c r="F26" s="134"/>
      <c r="G26" s="135"/>
      <c r="H26" s="136"/>
    </row>
    <row r="27" spans="1:8" s="84" customFormat="1" ht="12.75" customHeight="1" x14ac:dyDescent="0.2">
      <c r="A27" s="142" t="s">
        <v>173</v>
      </c>
      <c r="B27" s="143" t="s">
        <v>194</v>
      </c>
      <c r="C27" s="237" t="s">
        <v>46</v>
      </c>
      <c r="D27" s="251">
        <v>6206</v>
      </c>
      <c r="E27" s="133"/>
      <c r="F27" s="134"/>
      <c r="G27" s="135"/>
      <c r="H27" s="136"/>
    </row>
    <row r="28" spans="1:8" s="84" customFormat="1" ht="12.75" customHeight="1" x14ac:dyDescent="0.2">
      <c r="A28" s="137" t="s">
        <v>174</v>
      </c>
      <c r="B28" s="138" t="s">
        <v>195</v>
      </c>
      <c r="C28" s="238" t="s">
        <v>46</v>
      </c>
      <c r="D28" s="252">
        <v>5163</v>
      </c>
      <c r="E28" s="133"/>
      <c r="F28" s="134"/>
      <c r="G28" s="135"/>
      <c r="H28" s="136"/>
    </row>
    <row r="29" spans="1:8" s="84" customFormat="1" ht="25.5" customHeight="1" x14ac:dyDescent="0.2">
      <c r="A29" s="481" t="s">
        <v>163</v>
      </c>
      <c r="B29" s="234" t="s">
        <v>696</v>
      </c>
      <c r="C29" s="240" t="s">
        <v>222</v>
      </c>
      <c r="D29" s="273">
        <v>5613</v>
      </c>
    </row>
    <row r="30" spans="1:8" s="84" customFormat="1" ht="28.5" customHeight="1" thickBot="1" x14ac:dyDescent="0.25">
      <c r="A30" s="598" t="s">
        <v>140</v>
      </c>
      <c r="B30" s="599" t="s">
        <v>338</v>
      </c>
      <c r="C30" s="600" t="s">
        <v>46</v>
      </c>
      <c r="D30" s="601">
        <v>19600</v>
      </c>
    </row>
    <row r="31" spans="1:8" s="84" customFormat="1" ht="14.25" customHeight="1" x14ac:dyDescent="0.2">
      <c r="A31" s="117"/>
      <c r="B31" s="118"/>
      <c r="C31" s="117"/>
      <c r="D31" s="117"/>
    </row>
    <row r="32" spans="1:8" ht="12.75" customHeight="1" x14ac:dyDescent="0.2">
      <c r="A32" s="89" t="s">
        <v>13</v>
      </c>
    </row>
    <row r="33" spans="1:4" s="93" customFormat="1" ht="30" customHeight="1" x14ac:dyDescent="0.2">
      <c r="A33" s="419" t="s">
        <v>126</v>
      </c>
      <c r="B33" s="645" t="s">
        <v>559</v>
      </c>
      <c r="C33" s="645"/>
      <c r="D33" s="645"/>
    </row>
    <row r="34" spans="1:4" ht="12.75" customHeight="1" x14ac:dyDescent="0.2">
      <c r="A34" s="92" t="s">
        <v>2</v>
      </c>
      <c r="B34" s="645" t="s">
        <v>95</v>
      </c>
      <c r="C34" s="645"/>
      <c r="D34" s="645"/>
    </row>
    <row r="35" spans="1:4" ht="12.75" customHeight="1" x14ac:dyDescent="0.2">
      <c r="A35" s="92" t="s">
        <v>3</v>
      </c>
      <c r="B35" s="645" t="s">
        <v>50</v>
      </c>
      <c r="C35" s="645"/>
      <c r="D35" s="645"/>
    </row>
    <row r="36" spans="1:4" ht="27" customHeight="1" x14ac:dyDescent="0.2">
      <c r="A36" s="92" t="s">
        <v>51</v>
      </c>
      <c r="B36" s="645" t="s">
        <v>560</v>
      </c>
      <c r="C36" s="645"/>
      <c r="D36" s="645"/>
    </row>
    <row r="37" spans="1:4" ht="23.25" customHeight="1" x14ac:dyDescent="0.2">
      <c r="A37" s="92" t="s">
        <v>52</v>
      </c>
      <c r="B37" s="645" t="s">
        <v>508</v>
      </c>
      <c r="C37" s="645"/>
      <c r="D37" s="645"/>
    </row>
    <row r="38" spans="1:4" ht="12.75" customHeight="1" x14ac:dyDescent="0.2">
      <c r="A38" s="92"/>
    </row>
    <row r="39" spans="1:4" ht="12.75" customHeight="1" x14ac:dyDescent="0.2">
      <c r="A39" s="92"/>
    </row>
    <row r="40" spans="1:4" ht="12.75" customHeight="1" x14ac:dyDescent="0.2">
      <c r="A40" s="92"/>
    </row>
    <row r="41" spans="1:4" ht="12.75" customHeight="1" x14ac:dyDescent="0.2">
      <c r="A41" s="92"/>
    </row>
    <row r="42" spans="1:4" ht="12.75" customHeight="1" x14ac:dyDescent="0.2">
      <c r="A42" s="90"/>
    </row>
    <row r="43" spans="1:4" ht="12.75" customHeight="1" x14ac:dyDescent="0.2">
      <c r="A43" s="90"/>
    </row>
    <row r="44" spans="1:4" ht="12.75" customHeight="1" x14ac:dyDescent="0.2">
      <c r="A44" s="90"/>
    </row>
    <row r="45" spans="1:4" ht="12.75" customHeight="1" x14ac:dyDescent="0.2">
      <c r="A45" s="90"/>
    </row>
    <row r="46" spans="1:4" ht="12.75" customHeight="1" x14ac:dyDescent="0.2">
      <c r="A46" s="90"/>
    </row>
    <row r="47" spans="1:4" ht="12.75" customHeight="1" x14ac:dyDescent="0.2">
      <c r="A47" s="90"/>
    </row>
    <row r="48" spans="1:4" ht="12.75" customHeight="1" x14ac:dyDescent="0.2">
      <c r="A48" s="90"/>
    </row>
    <row r="49" spans="1:4" ht="12.75" customHeight="1" x14ac:dyDescent="0.2">
      <c r="A49" s="90"/>
    </row>
    <row r="50" spans="1:4" ht="12.75" customHeight="1" x14ac:dyDescent="0.2">
      <c r="A50" s="90"/>
    </row>
    <row r="51" spans="1:4" ht="12.75" customHeight="1" x14ac:dyDescent="0.2">
      <c r="A51" s="90"/>
    </row>
    <row r="52" spans="1:4" ht="12.75" customHeight="1" x14ac:dyDescent="0.2">
      <c r="A52" s="90"/>
    </row>
    <row r="53" spans="1:4" ht="12.75" customHeight="1" x14ac:dyDescent="0.2"/>
    <row r="54" spans="1:4" ht="12.75" customHeight="1" x14ac:dyDescent="0.2"/>
    <row r="55" spans="1:4" ht="12.75" customHeight="1" x14ac:dyDescent="0.2"/>
    <row r="56" spans="1:4" ht="12.75" customHeight="1" x14ac:dyDescent="0.25">
      <c r="B56" s="94"/>
      <c r="C56" s="95"/>
      <c r="D56" s="94"/>
    </row>
    <row r="57" spans="1:4" ht="12.75" customHeight="1" x14ac:dyDescent="0.2"/>
    <row r="58" spans="1:4" ht="12.75" customHeight="1" x14ac:dyDescent="0.2"/>
    <row r="59" spans="1:4" ht="12.75" customHeight="1" x14ac:dyDescent="0.2"/>
    <row r="60" spans="1:4" ht="12.75" customHeight="1" x14ac:dyDescent="0.2"/>
    <row r="61" spans="1:4" ht="12.75" customHeight="1" x14ac:dyDescent="0.2"/>
    <row r="62" spans="1:4" ht="12.75" customHeight="1" x14ac:dyDescent="0.2"/>
    <row r="63" spans="1:4" ht="12.75" customHeight="1" x14ac:dyDescent="0.2"/>
    <row r="64" spans="1: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5">
    <mergeCell ref="B36:D36"/>
    <mergeCell ref="B33:D33"/>
    <mergeCell ref="B34:D34"/>
    <mergeCell ref="B35:D35"/>
    <mergeCell ref="B37:D37"/>
  </mergeCells>
  <phoneticPr fontId="11" type="noConversion"/>
  <pageMargins left="0.59055118110236227" right="0.19685039370078741" top="0.23622047244094491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T38"/>
  <sheetViews>
    <sheetView zoomScaleNormal="100" workbookViewId="0">
      <pane xSplit="1" topLeftCell="B1" activePane="topRight" state="frozenSplit"/>
      <selection pane="topRight" activeCell="B11" sqref="B11:C11"/>
    </sheetView>
  </sheetViews>
  <sheetFormatPr defaultColWidth="65.5703125" defaultRowHeight="15.75" x14ac:dyDescent="0.25"/>
  <cols>
    <col min="1" max="1" width="2.42578125" style="10" customWidth="1"/>
    <col min="2" max="2" width="74.5703125" style="10" customWidth="1"/>
    <col min="3" max="3" width="21.140625" style="10" customWidth="1"/>
    <col min="4" max="4" width="38.28515625" style="10" customWidth="1"/>
    <col min="5" max="5" width="8.85546875" style="10" customWidth="1"/>
    <col min="6" max="6" width="12.28515625" style="10" customWidth="1"/>
    <col min="7" max="254" width="8.85546875" style="10" customWidth="1"/>
    <col min="255" max="255" width="2.42578125" style="10" customWidth="1"/>
    <col min="256" max="16384" width="65.5703125" style="10"/>
  </cols>
  <sheetData>
    <row r="1" spans="1:254" x14ac:dyDescent="0.25">
      <c r="A1" s="11"/>
      <c r="B1" s="11" t="s">
        <v>62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169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170</v>
      </c>
    </row>
    <row r="4" spans="1:254" x14ac:dyDescent="0.25">
      <c r="C4" s="21" t="s">
        <v>69</v>
      </c>
    </row>
    <row r="5" spans="1:254" x14ac:dyDescent="0.25">
      <c r="B5" s="2"/>
      <c r="C5" s="13" t="s">
        <v>176</v>
      </c>
    </row>
    <row r="6" spans="1:254" x14ac:dyDescent="0.25">
      <c r="B6" s="4" t="s">
        <v>177</v>
      </c>
      <c r="C6" s="14" t="s">
        <v>89</v>
      </c>
    </row>
    <row r="7" spans="1:254" x14ac:dyDescent="0.25">
      <c r="B7" s="6" t="s">
        <v>90</v>
      </c>
      <c r="C7" s="16" t="s">
        <v>8</v>
      </c>
    </row>
    <row r="8" spans="1:254" x14ac:dyDescent="0.25">
      <c r="B8" s="103" t="s">
        <v>92</v>
      </c>
      <c r="C8" s="1"/>
    </row>
    <row r="9" spans="1:254" x14ac:dyDescent="0.25">
      <c r="B9" s="6" t="s">
        <v>265</v>
      </c>
      <c r="C9" s="490">
        <v>4230</v>
      </c>
      <c r="F9" s="224"/>
    </row>
    <row r="10" spans="1:254" x14ac:dyDescent="0.25">
      <c r="B10" s="6" t="s">
        <v>266</v>
      </c>
      <c r="C10" s="490">
        <v>1150</v>
      </c>
      <c r="D10" s="357"/>
      <c r="E10" s="371"/>
      <c r="F10" s="224"/>
    </row>
    <row r="11" spans="1:254" x14ac:dyDescent="0.25">
      <c r="B11" s="6" t="s">
        <v>267</v>
      </c>
      <c r="C11" s="490">
        <v>2300</v>
      </c>
      <c r="D11" s="357"/>
      <c r="E11" s="371"/>
      <c r="F11" s="224"/>
    </row>
    <row r="12" spans="1:254" x14ac:dyDescent="0.25">
      <c r="B12" s="6" t="s">
        <v>342</v>
      </c>
      <c r="C12" s="490">
        <v>3465</v>
      </c>
      <c r="D12" s="357"/>
      <c r="E12" s="371"/>
      <c r="F12" s="224"/>
    </row>
    <row r="13" spans="1:254" x14ac:dyDescent="0.25">
      <c r="B13" s="6" t="s">
        <v>343</v>
      </c>
      <c r="C13" s="490">
        <v>2100</v>
      </c>
      <c r="D13" s="357"/>
      <c r="E13" s="371"/>
      <c r="F13" s="224"/>
    </row>
    <row r="14" spans="1:254" x14ac:dyDescent="0.25">
      <c r="B14" s="6" t="s">
        <v>344</v>
      </c>
      <c r="C14" s="490">
        <v>720</v>
      </c>
      <c r="D14" s="357"/>
      <c r="E14" s="371"/>
      <c r="F14" s="224"/>
    </row>
    <row r="15" spans="1:254" x14ac:dyDescent="0.25">
      <c r="B15" s="6" t="s">
        <v>345</v>
      </c>
      <c r="C15" s="490">
        <v>1150</v>
      </c>
      <c r="D15" s="357"/>
      <c r="E15" s="371"/>
      <c r="F15" s="355"/>
      <c r="G15" s="354"/>
    </row>
    <row r="16" spans="1:254" x14ac:dyDescent="0.25">
      <c r="B16" s="6" t="s">
        <v>594</v>
      </c>
      <c r="C16" s="490">
        <v>3400</v>
      </c>
      <c r="D16" s="357"/>
      <c r="E16" s="371"/>
      <c r="F16" s="355"/>
      <c r="G16" s="354"/>
    </row>
    <row r="17" spans="2:7" x14ac:dyDescent="0.25">
      <c r="B17" s="356" t="s">
        <v>172</v>
      </c>
      <c r="C17" s="491"/>
      <c r="D17" s="357"/>
      <c r="E17" s="371"/>
      <c r="F17" s="355"/>
      <c r="G17" s="354"/>
    </row>
    <row r="18" spans="2:7" x14ac:dyDescent="0.25">
      <c r="B18" s="6" t="s">
        <v>268</v>
      </c>
      <c r="C18" s="490">
        <v>1650</v>
      </c>
      <c r="D18" s="357"/>
      <c r="E18" s="371"/>
      <c r="F18" s="224"/>
    </row>
    <row r="19" spans="2:7" x14ac:dyDescent="0.25">
      <c r="B19" s="101" t="s">
        <v>269</v>
      </c>
      <c r="C19" s="492">
        <v>2800</v>
      </c>
      <c r="D19" s="357"/>
      <c r="E19" s="371"/>
      <c r="F19" s="224"/>
    </row>
    <row r="20" spans="2:7" x14ac:dyDescent="0.25">
      <c r="B20" s="351" t="s">
        <v>63</v>
      </c>
      <c r="C20" s="490"/>
      <c r="D20" s="357"/>
      <c r="E20" s="371"/>
      <c r="F20" s="224"/>
    </row>
    <row r="21" spans="2:7" x14ac:dyDescent="0.25">
      <c r="B21" s="6" t="s">
        <v>463</v>
      </c>
      <c r="C21" s="490">
        <v>620</v>
      </c>
      <c r="D21" s="357"/>
      <c r="E21" s="371"/>
      <c r="F21" s="224"/>
    </row>
    <row r="22" spans="2:7" ht="19.5" customHeight="1" x14ac:dyDescent="0.25">
      <c r="B22" s="6" t="s">
        <v>464</v>
      </c>
      <c r="C22" s="490">
        <v>1015</v>
      </c>
      <c r="D22" s="357"/>
      <c r="E22" s="371"/>
      <c r="F22" s="224"/>
    </row>
    <row r="23" spans="2:7" ht="18" customHeight="1" x14ac:dyDescent="0.25">
      <c r="B23" s="6" t="s">
        <v>465</v>
      </c>
      <c r="C23" s="490">
        <v>645</v>
      </c>
      <c r="D23" s="357"/>
      <c r="E23" s="371"/>
      <c r="F23" s="224"/>
    </row>
    <row r="24" spans="2:7" ht="15.75" customHeight="1" x14ac:dyDescent="0.25">
      <c r="B24" s="6" t="s">
        <v>466</v>
      </c>
      <c r="C24" s="490">
        <v>1150</v>
      </c>
      <c r="D24" s="357"/>
      <c r="E24" s="371"/>
      <c r="F24" s="224"/>
    </row>
    <row r="25" spans="2:7" x14ac:dyDescent="0.25">
      <c r="B25" s="6" t="s">
        <v>587</v>
      </c>
      <c r="C25" s="490">
        <v>2625</v>
      </c>
      <c r="D25" s="357"/>
      <c r="E25" s="371"/>
      <c r="F25" s="224"/>
    </row>
    <row r="26" spans="2:7" x14ac:dyDescent="0.25">
      <c r="B26" s="6" t="s">
        <v>588</v>
      </c>
      <c r="C26" s="490">
        <v>2850</v>
      </c>
      <c r="D26" s="357"/>
      <c r="E26" s="371"/>
      <c r="F26" s="224"/>
    </row>
    <row r="27" spans="2:7" ht="31.5" x14ac:dyDescent="0.25">
      <c r="B27" s="283" t="s">
        <v>589</v>
      </c>
      <c r="C27" s="490">
        <v>1850</v>
      </c>
      <c r="D27" s="357"/>
      <c r="E27" s="371"/>
      <c r="F27" s="224"/>
    </row>
    <row r="28" spans="2:7" ht="31.5" x14ac:dyDescent="0.25">
      <c r="B28" s="283" t="s">
        <v>590</v>
      </c>
      <c r="C28" s="490">
        <v>1600</v>
      </c>
      <c r="D28" s="357"/>
      <c r="E28" s="371"/>
      <c r="F28" s="224"/>
    </row>
    <row r="29" spans="2:7" x14ac:dyDescent="0.25">
      <c r="B29" s="283" t="s">
        <v>591</v>
      </c>
      <c r="C29" s="490">
        <v>820</v>
      </c>
      <c r="D29" s="357"/>
      <c r="E29" s="371"/>
      <c r="F29" s="224"/>
    </row>
    <row r="30" spans="2:7" ht="31.5" x14ac:dyDescent="0.25">
      <c r="B30" s="284" t="s">
        <v>592</v>
      </c>
      <c r="C30" s="493">
        <v>1000</v>
      </c>
      <c r="D30" s="357"/>
      <c r="E30" s="371"/>
      <c r="F30" s="224"/>
    </row>
    <row r="31" spans="2:7" x14ac:dyDescent="0.25">
      <c r="B31" s="11" t="s">
        <v>19</v>
      </c>
      <c r="D31" s="357"/>
      <c r="E31" s="371"/>
      <c r="F31" s="224"/>
    </row>
    <row r="32" spans="2:7" x14ac:dyDescent="0.25">
      <c r="B32" s="603" t="s">
        <v>467</v>
      </c>
      <c r="C32" s="603"/>
      <c r="D32" s="357"/>
      <c r="E32" s="371"/>
      <c r="F32" s="224"/>
    </row>
    <row r="33" spans="2:6" ht="67.5" customHeight="1" x14ac:dyDescent="0.25">
      <c r="B33" s="602" t="s">
        <v>468</v>
      </c>
      <c r="C33" s="602"/>
      <c r="D33" s="357"/>
      <c r="E33" s="371"/>
      <c r="F33" s="224"/>
    </row>
    <row r="34" spans="2:6" ht="22.5" customHeight="1" x14ac:dyDescent="0.25">
      <c r="B34" s="30" t="s">
        <v>593</v>
      </c>
      <c r="D34" s="357"/>
      <c r="E34" s="371"/>
    </row>
    <row r="37" spans="2:6" x14ac:dyDescent="0.25">
      <c r="B37" s="222"/>
    </row>
    <row r="38" spans="2:6" x14ac:dyDescent="0.25">
      <c r="B38" s="222"/>
    </row>
  </sheetData>
  <mergeCells count="2">
    <mergeCell ref="B32:C32"/>
    <mergeCell ref="B33:C33"/>
  </mergeCells>
  <phoneticPr fontId="0" type="noConversion"/>
  <pageMargins left="0.78740157480314965" right="0.23622047244094491" top="0.2755905511811023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IT59"/>
  <sheetViews>
    <sheetView zoomScaleNormal="100" workbookViewId="0">
      <pane xSplit="1" topLeftCell="B1" activePane="topRight" state="frozenSplit"/>
      <selection pane="topRight" activeCell="E30" sqref="E30"/>
    </sheetView>
  </sheetViews>
  <sheetFormatPr defaultColWidth="71.140625" defaultRowHeight="15.75" x14ac:dyDescent="0.25"/>
  <cols>
    <col min="1" max="1" width="2.42578125" style="10" customWidth="1"/>
    <col min="2" max="2" width="74" style="10" customWidth="1"/>
    <col min="3" max="3" width="19.85546875" style="10" customWidth="1"/>
    <col min="4" max="4" width="8.85546875" style="10" customWidth="1"/>
    <col min="5" max="5" width="13.5703125" style="10" customWidth="1"/>
    <col min="6" max="254" width="8.85546875" style="10" customWidth="1"/>
    <col min="255" max="255" width="2.42578125" style="10" customWidth="1"/>
    <col min="256" max="16384" width="71.140625" style="10"/>
  </cols>
  <sheetData>
    <row r="1" spans="1:254" x14ac:dyDescent="0.25">
      <c r="A1" s="11"/>
      <c r="B1" s="11" t="s">
        <v>62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214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215</v>
      </c>
    </row>
    <row r="4" spans="1:254" x14ac:dyDescent="0.25">
      <c r="B4" s="11" t="s">
        <v>216</v>
      </c>
    </row>
    <row r="5" spans="1:254" x14ac:dyDescent="0.25">
      <c r="B5" s="11" t="s">
        <v>217</v>
      </c>
    </row>
    <row r="7" spans="1:254" x14ac:dyDescent="0.25">
      <c r="C7" s="23" t="s">
        <v>213</v>
      </c>
    </row>
    <row r="8" spans="1:254" x14ac:dyDescent="0.25">
      <c r="B8" s="2"/>
      <c r="C8" s="13" t="s">
        <v>176</v>
      </c>
    </row>
    <row r="9" spans="1:254" x14ac:dyDescent="0.25">
      <c r="B9" s="4" t="s">
        <v>177</v>
      </c>
      <c r="C9" s="14" t="s">
        <v>89</v>
      </c>
    </row>
    <row r="10" spans="1:254" x14ac:dyDescent="0.25">
      <c r="B10" s="6"/>
      <c r="C10" s="16" t="s">
        <v>8</v>
      </c>
    </row>
    <row r="11" spans="1:254" x14ac:dyDescent="0.25">
      <c r="B11" s="103" t="s">
        <v>92</v>
      </c>
      <c r="C11" s="494"/>
    </row>
    <row r="12" spans="1:254" x14ac:dyDescent="0.25">
      <c r="B12" s="6" t="s">
        <v>270</v>
      </c>
      <c r="C12" s="63">
        <f>табл.1а!C9+'табл.2 '!C10</f>
        <v>6730</v>
      </c>
      <c r="E12" s="357"/>
    </row>
    <row r="13" spans="1:254" x14ac:dyDescent="0.25">
      <c r="B13" s="6" t="s">
        <v>266</v>
      </c>
      <c r="C13" s="63">
        <f>табл.1а!C10+'табл.2 '!C11</f>
        <v>2150</v>
      </c>
      <c r="D13" s="358"/>
      <c r="E13" s="357"/>
    </row>
    <row r="14" spans="1:254" x14ac:dyDescent="0.25">
      <c r="B14" s="6" t="s">
        <v>271</v>
      </c>
      <c r="C14" s="63">
        <f>табл.1а!C11+'табл.2 '!C12</f>
        <v>3950</v>
      </c>
      <c r="E14" s="357"/>
    </row>
    <row r="15" spans="1:254" x14ac:dyDescent="0.25">
      <c r="B15" s="6" t="s">
        <v>342</v>
      </c>
      <c r="C15" s="63">
        <f>табл.1а!C12+'табл.2 '!C13</f>
        <v>5215</v>
      </c>
      <c r="E15" s="357"/>
    </row>
    <row r="16" spans="1:254" x14ac:dyDescent="0.25">
      <c r="B16" s="106" t="s">
        <v>172</v>
      </c>
      <c r="C16" s="112"/>
      <c r="E16" s="357"/>
    </row>
    <row r="17" spans="2:5" x14ac:dyDescent="0.25">
      <c r="B17" s="101" t="s">
        <v>272</v>
      </c>
      <c r="C17" s="113">
        <f>табл.1а!C18+'табл.2 '!C16</f>
        <v>2650</v>
      </c>
      <c r="E17" s="357"/>
    </row>
    <row r="18" spans="2:5" x14ac:dyDescent="0.25">
      <c r="B18" s="100" t="s">
        <v>63</v>
      </c>
      <c r="C18" s="63"/>
      <c r="E18" s="357"/>
    </row>
    <row r="19" spans="2:5" x14ac:dyDescent="0.25">
      <c r="B19" s="6" t="s">
        <v>463</v>
      </c>
      <c r="C19" s="63">
        <f>табл.1а!C21+'табл.2 '!C18</f>
        <v>960</v>
      </c>
      <c r="E19" s="357"/>
    </row>
    <row r="20" spans="2:5" x14ac:dyDescent="0.25">
      <c r="B20" s="6" t="s">
        <v>464</v>
      </c>
      <c r="C20" s="63">
        <f>табл.1а!C22+'табл.2 '!C19</f>
        <v>1765</v>
      </c>
    </row>
    <row r="21" spans="2:5" x14ac:dyDescent="0.25">
      <c r="B21" s="6" t="s">
        <v>465</v>
      </c>
      <c r="C21" s="63">
        <f>табл.1а!C23+'табл.2 '!C20</f>
        <v>1395</v>
      </c>
      <c r="E21" s="357"/>
    </row>
    <row r="22" spans="2:5" x14ac:dyDescent="0.25">
      <c r="B22" s="6" t="s">
        <v>469</v>
      </c>
      <c r="C22" s="63">
        <v>922</v>
      </c>
    </row>
    <row r="23" spans="2:5" x14ac:dyDescent="0.25">
      <c r="B23" s="6" t="s">
        <v>347</v>
      </c>
      <c r="C23" s="63">
        <f>табл.1а!C24+'табл.2 '!C21</f>
        <v>2150</v>
      </c>
      <c r="E23" s="357"/>
    </row>
    <row r="24" spans="2:5" x14ac:dyDescent="0.25">
      <c r="B24" s="6" t="s">
        <v>595</v>
      </c>
      <c r="C24" s="63">
        <f>табл.1а!C25+'табл.2 '!C22</f>
        <v>4725</v>
      </c>
      <c r="E24" s="357"/>
    </row>
    <row r="25" spans="2:5" x14ac:dyDescent="0.25">
      <c r="B25" s="6" t="s">
        <v>596</v>
      </c>
      <c r="C25" s="63">
        <f>табл.1а!C26+'табл.2 '!C23</f>
        <v>5250</v>
      </c>
      <c r="E25" s="357"/>
    </row>
    <row r="26" spans="2:5" ht="31.5" x14ac:dyDescent="0.25">
      <c r="B26" s="283" t="s">
        <v>597</v>
      </c>
      <c r="C26" s="63">
        <f>табл.1а!C27+'табл.2 '!C24</f>
        <v>3330</v>
      </c>
      <c r="E26" s="357"/>
    </row>
    <row r="27" spans="2:5" ht="31.5" x14ac:dyDescent="0.25">
      <c r="B27" s="283" t="s">
        <v>598</v>
      </c>
      <c r="C27" s="63">
        <f>табл.1а!C28+'табл.2 '!C25</f>
        <v>2900</v>
      </c>
    </row>
    <row r="28" spans="2:5" x14ac:dyDescent="0.25">
      <c r="B28" s="283" t="s">
        <v>599</v>
      </c>
      <c r="C28" s="63">
        <f>табл.1а!C29+'табл.2 '!C26</f>
        <v>1520</v>
      </c>
      <c r="E28" s="357"/>
    </row>
    <row r="29" spans="2:5" ht="31.5" x14ac:dyDescent="0.25">
      <c r="B29" s="284" t="s">
        <v>600</v>
      </c>
      <c r="C29" s="98">
        <f>табл.1а!C30+'табл.2 '!C27</f>
        <v>1900</v>
      </c>
      <c r="E29" s="357"/>
    </row>
    <row r="30" spans="2:5" x14ac:dyDescent="0.25">
      <c r="B30" s="11" t="s">
        <v>219</v>
      </c>
      <c r="E30" s="357"/>
    </row>
    <row r="31" spans="2:5" ht="72.75" customHeight="1" x14ac:dyDescent="0.25">
      <c r="B31" s="603" t="s">
        <v>467</v>
      </c>
      <c r="C31" s="603"/>
      <c r="E31" s="357"/>
    </row>
    <row r="32" spans="2:5" ht="46.5" customHeight="1" x14ac:dyDescent="0.25">
      <c r="B32" s="602" t="s">
        <v>468</v>
      </c>
      <c r="C32" s="602"/>
      <c r="E32" s="357"/>
    </row>
    <row r="33" spans="2:5" ht="31.5" customHeight="1" x14ac:dyDescent="0.25">
      <c r="B33" s="602" t="s">
        <v>593</v>
      </c>
      <c r="C33" s="602"/>
      <c r="E33" s="357"/>
    </row>
    <row r="34" spans="2:5" ht="43.5" customHeight="1" x14ac:dyDescent="0.25">
      <c r="B34" s="606"/>
      <c r="C34" s="607"/>
    </row>
    <row r="35" spans="2:5" ht="34.5" customHeight="1" x14ac:dyDescent="0.25">
      <c r="B35" s="604"/>
      <c r="C35" s="605"/>
    </row>
    <row r="36" spans="2:5" x14ac:dyDescent="0.25">
      <c r="B36" s="604"/>
      <c r="C36" s="605"/>
    </row>
    <row r="39" spans="2:5" ht="15.75" customHeight="1" x14ac:dyDescent="0.25"/>
    <row r="40" spans="2:5" ht="15.75" customHeight="1" x14ac:dyDescent="0.25">
      <c r="B40" s="604"/>
      <c r="C40" s="605"/>
    </row>
    <row r="41" spans="2:5" ht="15.75" customHeight="1" x14ac:dyDescent="0.25">
      <c r="B41" s="604"/>
      <c r="C41" s="605"/>
    </row>
    <row r="46" spans="2:5" x14ac:dyDescent="0.25">
      <c r="B46" s="55"/>
    </row>
    <row r="47" spans="2:5" x14ac:dyDescent="0.25">
      <c r="B47" s="55"/>
    </row>
    <row r="48" spans="2:5" x14ac:dyDescent="0.25">
      <c r="B48" s="55"/>
    </row>
    <row r="49" spans="2:3" x14ac:dyDescent="0.25">
      <c r="B49" s="225"/>
      <c r="C49" s="218"/>
    </row>
    <row r="54" spans="2:3" x14ac:dyDescent="0.25">
      <c r="B54" s="222"/>
    </row>
    <row r="55" spans="2:3" x14ac:dyDescent="0.25">
      <c r="B55" s="222"/>
    </row>
    <row r="58" spans="2:3" x14ac:dyDescent="0.25">
      <c r="B58" s="154"/>
      <c r="C58" s="154"/>
    </row>
    <row r="59" spans="2:3" x14ac:dyDescent="0.25">
      <c r="B59" s="154"/>
      <c r="C59" s="155"/>
    </row>
  </sheetData>
  <mergeCells count="8">
    <mergeCell ref="B31:C31"/>
    <mergeCell ref="B32:C32"/>
    <mergeCell ref="B33:C33"/>
    <mergeCell ref="B41:C41"/>
    <mergeCell ref="B34:C34"/>
    <mergeCell ref="B35:C35"/>
    <mergeCell ref="B36:C36"/>
    <mergeCell ref="B40:C40"/>
  </mergeCells>
  <phoneticPr fontId="11" type="noConversion"/>
  <pageMargins left="0.78740157480314965" right="0.23622047244094491" top="0.55118110236220474" bottom="0.15748031496062992" header="0.1574803149606299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V42"/>
  <sheetViews>
    <sheetView topLeftCell="A4" zoomScaleNormal="100" workbookViewId="0">
      <pane xSplit="1" topLeftCell="B1" activePane="topRight" state="frozenSplit"/>
      <selection pane="topRight" activeCell="B29" sqref="B29:C29"/>
    </sheetView>
  </sheetViews>
  <sheetFormatPr defaultColWidth="8.85546875" defaultRowHeight="15.75" x14ac:dyDescent="0.25"/>
  <cols>
    <col min="1" max="1" width="2.42578125" style="10" customWidth="1"/>
    <col min="2" max="2" width="73.28515625" style="10" customWidth="1"/>
    <col min="3" max="3" width="20.7109375" style="10" customWidth="1"/>
    <col min="4" max="4" width="15.5703125" style="10" customWidth="1"/>
    <col min="5" max="5" width="10.85546875" style="10" customWidth="1"/>
    <col min="6" max="6" width="38" style="10" customWidth="1"/>
    <col min="7" max="16384" width="8.85546875" style="10"/>
  </cols>
  <sheetData>
    <row r="1" spans="1:256" x14ac:dyDescent="0.25">
      <c r="A1" s="11"/>
      <c r="B1" s="11" t="s">
        <v>62</v>
      </c>
      <c r="C1" s="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x14ac:dyDescent="0.25">
      <c r="A2" s="11"/>
      <c r="B2" s="11" t="s">
        <v>171</v>
      </c>
      <c r="C2" s="1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x14ac:dyDescent="0.25">
      <c r="B3" s="11" t="s">
        <v>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56" x14ac:dyDescent="0.2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56" x14ac:dyDescent="0.25">
      <c r="C5" s="21" t="s">
        <v>71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56" x14ac:dyDescent="0.25">
      <c r="B6" s="2"/>
      <c r="C6" s="13" t="s">
        <v>176</v>
      </c>
      <c r="D6" s="35"/>
      <c r="E6" s="35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56" x14ac:dyDescent="0.25">
      <c r="B7" s="4" t="s">
        <v>177</v>
      </c>
      <c r="C7" s="14" t="s">
        <v>89</v>
      </c>
      <c r="D7" s="35"/>
      <c r="E7" s="35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56" x14ac:dyDescent="0.25">
      <c r="B8" s="17"/>
      <c r="C8" s="16" t="s">
        <v>8</v>
      </c>
      <c r="D8" s="35"/>
      <c r="E8" s="35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56" x14ac:dyDescent="0.25">
      <c r="B9" s="103" t="s">
        <v>92</v>
      </c>
      <c r="C9" s="494"/>
      <c r="D9" s="19"/>
      <c r="E9" s="36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56" x14ac:dyDescent="0.25">
      <c r="B10" s="6" t="s">
        <v>273</v>
      </c>
      <c r="C10" s="495">
        <v>2500</v>
      </c>
      <c r="D10" s="361"/>
      <c r="E10" s="362"/>
      <c r="F10" s="19"/>
      <c r="G10" s="36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56" x14ac:dyDescent="0.25">
      <c r="B11" s="6" t="s">
        <v>266</v>
      </c>
      <c r="C11" s="495">
        <v>1000</v>
      </c>
      <c r="D11" s="361"/>
      <c r="E11" s="362"/>
      <c r="F11" s="19"/>
      <c r="G11" s="36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56" x14ac:dyDescent="0.25">
      <c r="B12" s="6" t="s">
        <v>267</v>
      </c>
      <c r="C12" s="495">
        <v>1650</v>
      </c>
      <c r="D12" s="361"/>
      <c r="E12" s="362"/>
      <c r="F12" s="19"/>
      <c r="G12" s="36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56" x14ac:dyDescent="0.25">
      <c r="B13" s="6" t="s">
        <v>342</v>
      </c>
      <c r="C13" s="495">
        <v>1750</v>
      </c>
      <c r="D13" s="361"/>
      <c r="E13" s="362"/>
      <c r="F13" s="364"/>
      <c r="G13" s="36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56" x14ac:dyDescent="0.25">
      <c r="B14" s="356" t="s">
        <v>172</v>
      </c>
      <c r="C14" s="112"/>
      <c r="D14" s="361"/>
      <c r="E14" s="362"/>
      <c r="F14" s="364"/>
      <c r="G14" s="363"/>
      <c r="H14" s="19"/>
      <c r="I14" s="19"/>
      <c r="J14" s="365"/>
      <c r="K14" s="365"/>
      <c r="L14" s="365"/>
      <c r="M14" s="365"/>
      <c r="N14" s="365"/>
      <c r="O14" s="365"/>
      <c r="P14" s="365"/>
      <c r="Q14" s="365"/>
      <c r="R14" s="365"/>
      <c r="S14" s="19"/>
      <c r="T14" s="19"/>
      <c r="U14" s="19"/>
      <c r="V14" s="19"/>
      <c r="W14" s="19"/>
    </row>
    <row r="15" spans="1:256" x14ac:dyDescent="0.25">
      <c r="B15" s="6" t="s">
        <v>218</v>
      </c>
      <c r="C15" s="495">
        <v>2495</v>
      </c>
      <c r="D15" s="361"/>
      <c r="E15" s="362"/>
      <c r="F15" s="364"/>
      <c r="G15" s="363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56" x14ac:dyDescent="0.25">
      <c r="B16" s="101" t="s">
        <v>274</v>
      </c>
      <c r="C16" s="496">
        <v>1000</v>
      </c>
      <c r="D16" s="361"/>
      <c r="E16" s="362"/>
      <c r="F16" s="364"/>
      <c r="G16" s="363"/>
      <c r="H16" s="19"/>
      <c r="I16" s="19"/>
      <c r="J16" s="19"/>
      <c r="K16" s="19"/>
      <c r="L16" s="19"/>
      <c r="M16" s="365"/>
      <c r="N16" s="365"/>
      <c r="O16" s="365"/>
      <c r="P16" s="365"/>
      <c r="Q16" s="365"/>
      <c r="R16" s="365"/>
      <c r="S16" s="365"/>
      <c r="T16" s="19"/>
      <c r="U16" s="19"/>
      <c r="V16" s="19"/>
      <c r="W16" s="19"/>
    </row>
    <row r="17" spans="2:23" x14ac:dyDescent="0.25">
      <c r="B17" s="351" t="s">
        <v>63</v>
      </c>
      <c r="C17" s="63"/>
      <c r="D17" s="361"/>
      <c r="E17" s="362"/>
      <c r="F17" s="364"/>
      <c r="G17" s="363"/>
      <c r="H17" s="19"/>
      <c r="I17" s="19"/>
      <c r="J17" s="365"/>
      <c r="K17" s="365"/>
      <c r="L17" s="365"/>
      <c r="M17" s="365"/>
      <c r="N17" s="365"/>
      <c r="O17" s="365"/>
      <c r="P17" s="365"/>
      <c r="Q17" s="19"/>
      <c r="R17" s="19"/>
      <c r="S17" s="19"/>
      <c r="T17" s="19"/>
      <c r="U17" s="19"/>
      <c r="V17" s="19"/>
      <c r="W17" s="19"/>
    </row>
    <row r="18" spans="2:23" x14ac:dyDescent="0.25">
      <c r="B18" s="6" t="s">
        <v>463</v>
      </c>
      <c r="C18" s="495">
        <v>340</v>
      </c>
      <c r="D18" s="96"/>
      <c r="E18" s="362"/>
      <c r="F18" s="364"/>
      <c r="G18" s="36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x14ac:dyDescent="0.25">
      <c r="B19" s="6" t="s">
        <v>464</v>
      </c>
      <c r="C19" s="495">
        <v>750</v>
      </c>
      <c r="D19" s="361"/>
      <c r="E19" s="362"/>
      <c r="F19" s="364"/>
      <c r="G19" s="36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x14ac:dyDescent="0.25">
      <c r="B20" s="6" t="s">
        <v>465</v>
      </c>
      <c r="C20" s="495">
        <v>750</v>
      </c>
      <c r="D20" s="361"/>
      <c r="E20" s="362"/>
      <c r="F20" s="364"/>
      <c r="G20" s="36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x14ac:dyDescent="0.25">
      <c r="B21" s="6" t="s">
        <v>466</v>
      </c>
      <c r="C21" s="495">
        <v>1000</v>
      </c>
      <c r="D21" s="96"/>
      <c r="E21" s="362"/>
      <c r="F21" s="364"/>
      <c r="G21" s="363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7.25" customHeight="1" x14ac:dyDescent="0.25">
      <c r="B22" s="6" t="s">
        <v>587</v>
      </c>
      <c r="C22" s="495">
        <v>2100</v>
      </c>
      <c r="D22" s="361"/>
      <c r="E22" s="362"/>
      <c r="F22" s="366"/>
      <c r="G22" s="36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6.5" customHeight="1" x14ac:dyDescent="0.25">
      <c r="B23" s="6" t="s">
        <v>588</v>
      </c>
      <c r="C23" s="495">
        <v>2400</v>
      </c>
      <c r="D23" s="361"/>
      <c r="E23" s="362"/>
      <c r="F23" s="366"/>
      <c r="G23" s="36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30" customHeight="1" x14ac:dyDescent="0.25">
      <c r="B24" s="283" t="s">
        <v>589</v>
      </c>
      <c r="C24" s="495">
        <v>1480</v>
      </c>
      <c r="D24" s="361"/>
      <c r="E24" s="362"/>
      <c r="F24" s="366"/>
      <c r="G24" s="36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31.5" x14ac:dyDescent="0.25">
      <c r="B25" s="283" t="s">
        <v>590</v>
      </c>
      <c r="C25" s="495">
        <v>1300</v>
      </c>
      <c r="D25" s="361"/>
      <c r="E25" s="362"/>
      <c r="F25" s="364"/>
      <c r="G25" s="47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x14ac:dyDescent="0.25">
      <c r="B26" s="283" t="s">
        <v>591</v>
      </c>
      <c r="C26" s="495">
        <v>700</v>
      </c>
      <c r="D26" s="361"/>
      <c r="E26" s="362"/>
      <c r="F26" s="364"/>
      <c r="G26" s="47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31.5" x14ac:dyDescent="0.25">
      <c r="B27" s="284" t="s">
        <v>592</v>
      </c>
      <c r="C27" s="497">
        <v>900</v>
      </c>
      <c r="D27" s="361"/>
      <c r="E27" s="367"/>
      <c r="F27" s="366"/>
      <c r="G27" s="47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x14ac:dyDescent="0.25">
      <c r="B28" s="11" t="s">
        <v>66</v>
      </c>
      <c r="D28" s="361"/>
      <c r="E28" s="367"/>
      <c r="F28" s="366"/>
      <c r="G28" s="47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 ht="77.25" customHeight="1" x14ac:dyDescent="0.25">
      <c r="B29" s="603" t="s">
        <v>467</v>
      </c>
      <c r="C29" s="603"/>
      <c r="D29" s="361"/>
      <c r="E29" s="367"/>
      <c r="F29" s="366"/>
      <c r="G29" s="47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ht="54.75" customHeight="1" x14ac:dyDescent="0.25">
      <c r="B30" s="602" t="s">
        <v>468</v>
      </c>
      <c r="C30" s="602"/>
      <c r="D30" s="361"/>
      <c r="E30" s="367"/>
      <c r="F30" s="366"/>
      <c r="G30" s="473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 ht="24.75" customHeight="1" x14ac:dyDescent="0.25">
      <c r="B31" s="30" t="s">
        <v>593</v>
      </c>
      <c r="C31" s="19"/>
      <c r="D31" s="361"/>
      <c r="E31" s="367"/>
      <c r="F31" s="366"/>
      <c r="G31" s="36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x14ac:dyDescent="0.25">
      <c r="B32" s="221"/>
      <c r="C32" s="19"/>
      <c r="D32" s="19"/>
      <c r="E32" s="12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x14ac:dyDescent="0.25">
      <c r="B33" s="368"/>
      <c r="C33" s="369"/>
      <c r="D33" s="12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x14ac:dyDescent="0.25">
      <c r="B35" s="19"/>
      <c r="C35" s="19"/>
      <c r="D35" s="19"/>
      <c r="E35" s="19"/>
      <c r="F35" s="19"/>
      <c r="G35" s="19"/>
      <c r="H35" s="19"/>
    </row>
    <row r="36" spans="2:23" x14ac:dyDescent="0.25">
      <c r="B36" s="19"/>
      <c r="C36" s="19"/>
      <c r="D36" s="19"/>
      <c r="E36" s="19"/>
      <c r="F36" s="19"/>
      <c r="G36" s="19"/>
      <c r="H36" s="19"/>
    </row>
    <row r="37" spans="2:23" x14ac:dyDescent="0.25">
      <c r="B37" s="19"/>
      <c r="C37" s="19"/>
      <c r="D37" s="19"/>
      <c r="E37" s="19"/>
      <c r="F37" s="19"/>
      <c r="G37" s="19"/>
      <c r="H37" s="19"/>
    </row>
    <row r="38" spans="2:23" x14ac:dyDescent="0.25">
      <c r="B38" s="370"/>
      <c r="C38" s="19"/>
      <c r="D38" s="19"/>
      <c r="E38" s="19"/>
      <c r="F38" s="19"/>
      <c r="G38" s="19"/>
      <c r="H38" s="19"/>
    </row>
    <row r="39" spans="2:23" x14ac:dyDescent="0.25">
      <c r="B39" s="370"/>
      <c r="C39" s="19"/>
      <c r="D39" s="19"/>
      <c r="E39" s="19"/>
      <c r="F39" s="19"/>
      <c r="G39" s="19"/>
      <c r="H39" s="19"/>
    </row>
    <row r="40" spans="2:23" x14ac:dyDescent="0.25">
      <c r="B40" s="154"/>
      <c r="C40" s="155"/>
      <c r="D40" s="19"/>
      <c r="E40" s="19"/>
      <c r="F40" s="19"/>
      <c r="G40" s="19"/>
      <c r="H40" s="19"/>
    </row>
    <row r="41" spans="2:23" x14ac:dyDescent="0.25">
      <c r="B41" s="19"/>
      <c r="C41" s="19"/>
      <c r="D41" s="19" t="s">
        <v>130</v>
      </c>
      <c r="E41" s="19"/>
      <c r="F41" s="19"/>
      <c r="G41" s="19"/>
      <c r="H41" s="19"/>
    </row>
    <row r="42" spans="2:23" x14ac:dyDescent="0.25">
      <c r="B42" s="19"/>
      <c r="C42" s="19"/>
      <c r="D42" s="19"/>
      <c r="E42" s="19"/>
      <c r="F42" s="19"/>
      <c r="G42" s="19"/>
      <c r="H42" s="19"/>
    </row>
  </sheetData>
  <mergeCells count="2">
    <mergeCell ref="B29:C29"/>
    <mergeCell ref="B30:C30"/>
  </mergeCells>
  <phoneticPr fontId="0" type="noConversion"/>
  <pageMargins left="0.78740157480314965" right="0" top="0.55118110236220474" bottom="0.15748031496062992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57"/>
  <sheetViews>
    <sheetView zoomScaleNormal="100" workbookViewId="0">
      <pane xSplit="1" ySplit="2" topLeftCell="B3" activePane="bottomRight" state="frozenSplit"/>
      <selection pane="topRight" activeCell="C1" sqref="C1"/>
      <selection pane="bottomLeft" activeCell="A8" sqref="A8"/>
      <selection pane="bottomRight" activeCell="C18" sqref="C18"/>
    </sheetView>
  </sheetViews>
  <sheetFormatPr defaultColWidth="8.85546875" defaultRowHeight="15.75" x14ac:dyDescent="0.25"/>
  <cols>
    <col min="1" max="1" width="70.42578125" style="10" customWidth="1"/>
    <col min="2" max="2" width="15" style="10" customWidth="1"/>
    <col min="3" max="3" width="16.140625" style="10" customWidth="1"/>
    <col min="4" max="4" width="11.42578125" style="10" customWidth="1"/>
    <col min="5" max="5" width="11.85546875" style="10" customWidth="1"/>
    <col min="6" max="16384" width="8.85546875" style="10"/>
  </cols>
  <sheetData>
    <row r="1" spans="1:5" x14ac:dyDescent="0.25">
      <c r="A1" s="11" t="s">
        <v>119</v>
      </c>
    </row>
    <row r="2" spans="1:5" x14ac:dyDescent="0.25">
      <c r="A2" s="11"/>
    </row>
    <row r="3" spans="1:5" x14ac:dyDescent="0.25">
      <c r="A3" s="10" t="s">
        <v>130</v>
      </c>
      <c r="C3" s="21" t="s">
        <v>120</v>
      </c>
      <c r="D3" s="21"/>
      <c r="E3" s="19"/>
    </row>
    <row r="4" spans="1:5" x14ac:dyDescent="0.25">
      <c r="A4" s="132" t="s">
        <v>21</v>
      </c>
      <c r="B4" s="13" t="s">
        <v>121</v>
      </c>
      <c r="C4" s="189" t="s">
        <v>188</v>
      </c>
      <c r="D4" s="9"/>
      <c r="E4" s="9"/>
    </row>
    <row r="5" spans="1:5" x14ac:dyDescent="0.25">
      <c r="A5" s="7"/>
      <c r="B5" s="14" t="s">
        <v>122</v>
      </c>
      <c r="C5" s="193" t="s">
        <v>7</v>
      </c>
      <c r="D5" s="9"/>
      <c r="E5" s="9"/>
    </row>
    <row r="6" spans="1:5" x14ac:dyDescent="0.25">
      <c r="A6" s="288" t="s">
        <v>109</v>
      </c>
      <c r="B6" s="2"/>
      <c r="C6" s="485"/>
      <c r="D6" s="19"/>
      <c r="E6" s="9"/>
    </row>
    <row r="7" spans="1:5" x14ac:dyDescent="0.25">
      <c r="A7" s="115" t="s">
        <v>111</v>
      </c>
      <c r="B7" s="111"/>
      <c r="C7" s="105"/>
      <c r="D7" s="19"/>
      <c r="E7" s="9"/>
    </row>
    <row r="8" spans="1:5" x14ac:dyDescent="0.25">
      <c r="A8" s="102" t="s">
        <v>209</v>
      </c>
      <c r="B8" s="258" t="s">
        <v>110</v>
      </c>
      <c r="C8" s="104">
        <v>23.8</v>
      </c>
      <c r="D8" s="20"/>
      <c r="E8" s="19"/>
    </row>
    <row r="9" spans="1:5" x14ac:dyDescent="0.25">
      <c r="A9" s="115" t="s">
        <v>117</v>
      </c>
      <c r="B9" s="4"/>
      <c r="C9" s="5"/>
      <c r="D9" s="20"/>
      <c r="E9" s="19"/>
    </row>
    <row r="10" spans="1:5" x14ac:dyDescent="0.25">
      <c r="A10" s="102" t="s">
        <v>209</v>
      </c>
      <c r="B10" s="258" t="s">
        <v>110</v>
      </c>
      <c r="C10" s="5">
        <v>23.8</v>
      </c>
      <c r="D10" s="20"/>
      <c r="E10" s="19"/>
    </row>
    <row r="11" spans="1:5" x14ac:dyDescent="0.25">
      <c r="A11" s="111" t="s">
        <v>118</v>
      </c>
      <c r="B11" s="111"/>
      <c r="C11" s="105"/>
      <c r="D11" s="20"/>
      <c r="E11" s="19"/>
    </row>
    <row r="12" spans="1:5" x14ac:dyDescent="0.25">
      <c r="A12" s="258" t="s">
        <v>209</v>
      </c>
      <c r="B12" s="258" t="s">
        <v>110</v>
      </c>
      <c r="C12" s="104">
        <v>23.8</v>
      </c>
      <c r="D12" s="20"/>
      <c r="E12" s="20"/>
    </row>
    <row r="13" spans="1:5" x14ac:dyDescent="0.25">
      <c r="A13" s="111" t="s">
        <v>288</v>
      </c>
      <c r="B13" s="111"/>
      <c r="C13" s="105"/>
      <c r="D13" s="20"/>
      <c r="E13" s="20"/>
    </row>
    <row r="14" spans="1:5" x14ac:dyDescent="0.25">
      <c r="A14" s="258" t="s">
        <v>209</v>
      </c>
      <c r="B14" s="258" t="s">
        <v>110</v>
      </c>
      <c r="C14" s="104">
        <v>32.1</v>
      </c>
      <c r="D14" s="20"/>
      <c r="E14" s="20"/>
    </row>
    <row r="15" spans="1:5" x14ac:dyDescent="0.25">
      <c r="A15" s="111" t="s">
        <v>289</v>
      </c>
      <c r="B15" s="111"/>
      <c r="C15" s="105"/>
      <c r="D15" s="20"/>
      <c r="E15" s="20"/>
    </row>
    <row r="16" spans="1:5" x14ac:dyDescent="0.25">
      <c r="A16" s="258" t="s">
        <v>209</v>
      </c>
      <c r="B16" s="258" t="s">
        <v>110</v>
      </c>
      <c r="C16" s="104">
        <v>34.5</v>
      </c>
      <c r="D16" s="20"/>
      <c r="E16" s="20"/>
    </row>
    <row r="17" spans="1:5" x14ac:dyDescent="0.25">
      <c r="A17" s="111" t="s">
        <v>307</v>
      </c>
      <c r="B17" s="111"/>
      <c r="C17" s="105"/>
      <c r="D17" s="20"/>
      <c r="E17" s="20"/>
    </row>
    <row r="18" spans="1:5" x14ac:dyDescent="0.25">
      <c r="A18" s="258" t="s">
        <v>209</v>
      </c>
      <c r="B18" s="258" t="s">
        <v>110</v>
      </c>
      <c r="C18" s="104">
        <v>36.299999999999997</v>
      </c>
      <c r="D18" s="20"/>
      <c r="E18" s="20"/>
    </row>
    <row r="19" spans="1:5" x14ac:dyDescent="0.25">
      <c r="A19" s="111" t="s">
        <v>275</v>
      </c>
      <c r="B19" s="289"/>
      <c r="C19" s="105"/>
      <c r="D19" s="20"/>
      <c r="E19" s="20"/>
    </row>
    <row r="20" spans="1:5" x14ac:dyDescent="0.25">
      <c r="A20" s="258" t="s">
        <v>209</v>
      </c>
      <c r="B20" s="258" t="s">
        <v>259</v>
      </c>
      <c r="C20" s="104">
        <v>234.3</v>
      </c>
      <c r="D20" s="20"/>
      <c r="E20" s="20"/>
    </row>
    <row r="21" spans="1:5" x14ac:dyDescent="0.25">
      <c r="A21" s="111" t="s">
        <v>455</v>
      </c>
      <c r="B21" s="111"/>
      <c r="C21" s="105"/>
      <c r="D21" s="20"/>
      <c r="E21" s="20"/>
    </row>
    <row r="22" spans="1:5" x14ac:dyDescent="0.25">
      <c r="A22" s="258" t="s">
        <v>209</v>
      </c>
      <c r="B22" s="258" t="s">
        <v>259</v>
      </c>
      <c r="C22" s="104">
        <v>199.3</v>
      </c>
      <c r="D22" s="20"/>
      <c r="E22" s="20"/>
    </row>
    <row r="23" spans="1:5" ht="31.5" x14ac:dyDescent="0.25">
      <c r="A23" s="283" t="s">
        <v>456</v>
      </c>
      <c r="B23" s="290" t="s">
        <v>259</v>
      </c>
      <c r="C23" s="257">
        <v>99.8</v>
      </c>
      <c r="D23" s="20"/>
      <c r="E23" s="20"/>
    </row>
    <row r="24" spans="1:5" ht="31.5" x14ac:dyDescent="0.25">
      <c r="A24" s="285" t="s">
        <v>457</v>
      </c>
      <c r="B24" s="290" t="s">
        <v>259</v>
      </c>
      <c r="C24" s="257">
        <v>166</v>
      </c>
      <c r="D24" s="20"/>
      <c r="E24" s="20"/>
    </row>
    <row r="25" spans="1:5" x14ac:dyDescent="0.25">
      <c r="A25" s="283" t="s">
        <v>458</v>
      </c>
      <c r="B25" s="290" t="s">
        <v>259</v>
      </c>
      <c r="C25" s="257">
        <v>83.6</v>
      </c>
      <c r="D25" s="20"/>
      <c r="E25" s="20"/>
    </row>
    <row r="26" spans="1:5" ht="31.5" x14ac:dyDescent="0.25">
      <c r="A26" s="286" t="s">
        <v>459</v>
      </c>
      <c r="B26" s="290" t="s">
        <v>110</v>
      </c>
      <c r="C26" s="257">
        <v>32.5</v>
      </c>
      <c r="D26" s="20"/>
      <c r="E26" s="20"/>
    </row>
    <row r="27" spans="1:5" ht="30.75" customHeight="1" x14ac:dyDescent="0.25">
      <c r="A27" s="287" t="s">
        <v>290</v>
      </c>
      <c r="B27" s="290"/>
      <c r="C27" s="498"/>
      <c r="D27" s="20"/>
      <c r="E27" s="20"/>
    </row>
    <row r="28" spans="1:5" x14ac:dyDescent="0.25">
      <c r="A28" s="101" t="s">
        <v>460</v>
      </c>
      <c r="B28" s="258" t="s">
        <v>185</v>
      </c>
      <c r="C28" s="104">
        <v>10.6</v>
      </c>
      <c r="D28" s="20"/>
      <c r="E28" s="20"/>
    </row>
    <row r="29" spans="1:5" ht="47.25" x14ac:dyDescent="0.25">
      <c r="A29" s="341" t="s">
        <v>601</v>
      </c>
      <c r="B29" s="61" t="s">
        <v>206</v>
      </c>
      <c r="C29" s="63">
        <v>1242</v>
      </c>
      <c r="D29" s="20"/>
      <c r="E29" s="20"/>
    </row>
    <row r="30" spans="1:5" ht="31.5" x14ac:dyDescent="0.25">
      <c r="A30" s="308" t="s">
        <v>666</v>
      </c>
      <c r="B30" s="342" t="s">
        <v>206</v>
      </c>
      <c r="C30" s="257">
        <v>742.5</v>
      </c>
      <c r="D30" s="20"/>
      <c r="E30" s="20"/>
    </row>
    <row r="31" spans="1:5" x14ac:dyDescent="0.25">
      <c r="A31" s="309" t="s">
        <v>667</v>
      </c>
      <c r="B31" s="291" t="s">
        <v>310</v>
      </c>
      <c r="C31" s="310">
        <v>0.12</v>
      </c>
      <c r="D31" s="20"/>
      <c r="E31" s="20"/>
    </row>
    <row r="32" spans="1:5" x14ac:dyDescent="0.25">
      <c r="A32" s="309" t="s">
        <v>668</v>
      </c>
      <c r="B32" s="291" t="s">
        <v>310</v>
      </c>
      <c r="C32" s="310">
        <v>0.12</v>
      </c>
      <c r="D32" s="20"/>
      <c r="E32" s="274"/>
    </row>
    <row r="33" spans="1:5" ht="31.5" x14ac:dyDescent="0.25">
      <c r="A33" s="308" t="s">
        <v>669</v>
      </c>
      <c r="B33" s="311" t="s">
        <v>310</v>
      </c>
      <c r="C33" s="310">
        <v>0.12</v>
      </c>
      <c r="D33" s="20"/>
      <c r="E33" s="20"/>
    </row>
    <row r="34" spans="1:5" ht="31.5" x14ac:dyDescent="0.25">
      <c r="A34" s="312" t="s">
        <v>670</v>
      </c>
      <c r="B34" s="44" t="s">
        <v>310</v>
      </c>
      <c r="C34" s="310">
        <v>0.12</v>
      </c>
      <c r="D34" s="20"/>
      <c r="E34" s="20"/>
    </row>
    <row r="35" spans="1:5" x14ac:dyDescent="0.25">
      <c r="A35" s="108" t="s">
        <v>671</v>
      </c>
      <c r="B35" s="109" t="s">
        <v>310</v>
      </c>
      <c r="C35" s="310">
        <v>0.12</v>
      </c>
      <c r="D35" s="20"/>
      <c r="E35" s="20"/>
    </row>
    <row r="36" spans="1:5" ht="31.5" x14ac:dyDescent="0.25">
      <c r="A36" s="313" t="s">
        <v>672</v>
      </c>
      <c r="B36" s="314" t="s">
        <v>311</v>
      </c>
      <c r="C36" s="315">
        <v>41.6</v>
      </c>
      <c r="D36" s="20"/>
      <c r="E36" s="20"/>
    </row>
    <row r="37" spans="1:5" x14ac:dyDescent="0.25">
      <c r="A37" s="11" t="s">
        <v>112</v>
      </c>
      <c r="C37" s="24"/>
      <c r="D37" s="20"/>
      <c r="E37" s="20"/>
    </row>
    <row r="38" spans="1:5" ht="42.75" customHeight="1" x14ac:dyDescent="0.25">
      <c r="A38" s="609" t="s">
        <v>291</v>
      </c>
      <c r="B38" s="609"/>
      <c r="C38" s="609"/>
      <c r="D38" s="20"/>
      <c r="E38" s="20"/>
    </row>
    <row r="39" spans="1:5" ht="37.5" customHeight="1" x14ac:dyDescent="0.25">
      <c r="A39" s="609" t="s">
        <v>602</v>
      </c>
      <c r="B39" s="609"/>
      <c r="C39" s="609"/>
      <c r="D39" s="20"/>
      <c r="E39" s="20"/>
    </row>
    <row r="40" spans="1:5" ht="54.75" customHeight="1" x14ac:dyDescent="0.25">
      <c r="A40" s="609" t="s">
        <v>292</v>
      </c>
      <c r="B40" s="609"/>
      <c r="C40" s="609"/>
      <c r="D40" s="20"/>
      <c r="E40" s="20"/>
    </row>
    <row r="41" spans="1:5" x14ac:dyDescent="0.25">
      <c r="A41" s="609" t="s">
        <v>516</v>
      </c>
      <c r="B41" s="609"/>
      <c r="C41" s="609"/>
      <c r="D41" s="20"/>
      <c r="E41" s="20"/>
    </row>
    <row r="42" spans="1:5" ht="35.25" customHeight="1" x14ac:dyDescent="0.25">
      <c r="A42" s="609"/>
      <c r="B42" s="609"/>
      <c r="C42" s="609"/>
      <c r="D42" s="20"/>
      <c r="E42" s="20"/>
    </row>
    <row r="43" spans="1:5" ht="28.5" customHeight="1" x14ac:dyDescent="0.25">
      <c r="A43" s="610" t="s">
        <v>312</v>
      </c>
      <c r="B43" s="610"/>
      <c r="C43" s="610"/>
      <c r="D43" s="20"/>
      <c r="E43" s="20"/>
    </row>
    <row r="44" spans="1:5" ht="57.75" customHeight="1" x14ac:dyDescent="0.25">
      <c r="A44" s="608" t="s">
        <v>673</v>
      </c>
      <c r="B44" s="608"/>
      <c r="C44" s="608"/>
      <c r="D44" s="20"/>
      <c r="E44" s="20"/>
    </row>
    <row r="45" spans="1:5" ht="22.5" customHeight="1" x14ac:dyDescent="0.25">
      <c r="A45" s="30" t="s">
        <v>603</v>
      </c>
      <c r="B45" s="18"/>
      <c r="C45" s="18"/>
      <c r="D45" s="20"/>
      <c r="E45" s="20"/>
    </row>
    <row r="46" spans="1:5" x14ac:dyDescent="0.25">
      <c r="D46" s="24"/>
    </row>
    <row r="47" spans="1:5" x14ac:dyDescent="0.25">
      <c r="D47" s="24"/>
    </row>
    <row r="48" spans="1:5" x14ac:dyDescent="0.25">
      <c r="D48" s="24"/>
    </row>
    <row r="49" spans="4:4" x14ac:dyDescent="0.25">
      <c r="D49" s="24"/>
    </row>
    <row r="50" spans="4:4" x14ac:dyDescent="0.25">
      <c r="D50" s="24"/>
    </row>
    <row r="51" spans="4:4" x14ac:dyDescent="0.25">
      <c r="D51" s="24"/>
    </row>
    <row r="52" spans="4:4" x14ac:dyDescent="0.25">
      <c r="D52" s="24"/>
    </row>
    <row r="53" spans="4:4" x14ac:dyDescent="0.25">
      <c r="D53" s="24"/>
    </row>
    <row r="54" spans="4:4" x14ac:dyDescent="0.25">
      <c r="D54" s="24"/>
    </row>
    <row r="55" spans="4:4" x14ac:dyDescent="0.25">
      <c r="D55" s="24"/>
    </row>
    <row r="56" spans="4:4" x14ac:dyDescent="0.25">
      <c r="D56" s="24"/>
    </row>
    <row r="57" spans="4:4" x14ac:dyDescent="0.25">
      <c r="D57" s="24"/>
    </row>
  </sheetData>
  <mergeCells count="6">
    <mergeCell ref="A44:C44"/>
    <mergeCell ref="A38:C38"/>
    <mergeCell ref="A39:C39"/>
    <mergeCell ref="A40:C40"/>
    <mergeCell ref="A41:C42"/>
    <mergeCell ref="A43:C43"/>
  </mergeCells>
  <phoneticPr fontId="0" type="noConversion"/>
  <pageMargins left="0.55118110236220474" right="0.23622047244094491" top="0.35433070866141736" bottom="0.27559055118110237" header="0.23622047244094491" footer="0.19685039370078741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7" sqref="A7:C7"/>
    </sheetView>
  </sheetViews>
  <sheetFormatPr defaultColWidth="8.85546875" defaultRowHeight="15.75" x14ac:dyDescent="0.25"/>
  <cols>
    <col min="1" max="1" width="62.140625" style="10" customWidth="1"/>
    <col min="2" max="2" width="11.85546875" style="10" customWidth="1"/>
    <col min="3" max="3" width="15.28515625" style="10" customWidth="1"/>
    <col min="4" max="4" width="17.5703125" style="10" customWidth="1"/>
    <col min="5" max="5" width="10.28515625" style="10" customWidth="1"/>
    <col min="6" max="16384" width="8.85546875" style="10"/>
  </cols>
  <sheetData>
    <row r="1" spans="1:5" x14ac:dyDescent="0.25">
      <c r="A1" s="52" t="s">
        <v>279</v>
      </c>
    </row>
    <row r="2" spans="1:5" x14ac:dyDescent="0.25">
      <c r="A2" s="52" t="s">
        <v>280</v>
      </c>
    </row>
    <row r="3" spans="1:5" x14ac:dyDescent="0.25">
      <c r="A3" s="259"/>
      <c r="D3" s="19"/>
      <c r="E3" s="19"/>
    </row>
    <row r="4" spans="1:5" x14ac:dyDescent="0.25">
      <c r="C4" s="21" t="s">
        <v>276</v>
      </c>
      <c r="D4" s="19"/>
      <c r="E4" s="19"/>
    </row>
    <row r="5" spans="1:5" x14ac:dyDescent="0.25">
      <c r="A5" s="15" t="s">
        <v>277</v>
      </c>
      <c r="B5" s="13" t="s">
        <v>186</v>
      </c>
      <c r="C5" s="22" t="s">
        <v>188</v>
      </c>
      <c r="D5" s="9"/>
      <c r="E5" s="9"/>
    </row>
    <row r="6" spans="1:5" x14ac:dyDescent="0.25">
      <c r="A6" s="8"/>
      <c r="B6" s="16" t="s">
        <v>122</v>
      </c>
      <c r="C6" s="29" t="s">
        <v>7</v>
      </c>
      <c r="D6" s="25"/>
      <c r="E6" s="9"/>
    </row>
    <row r="7" spans="1:5" ht="63" x14ac:dyDescent="0.25">
      <c r="A7" s="427" t="s">
        <v>505</v>
      </c>
      <c r="B7" s="428" t="s">
        <v>281</v>
      </c>
      <c r="C7" s="429">
        <v>9</v>
      </c>
      <c r="D7" s="25"/>
      <c r="E7" s="9"/>
    </row>
    <row r="8" spans="1:5" x14ac:dyDescent="0.25">
      <c r="C8" s="18"/>
      <c r="D8" s="20"/>
      <c r="E8" s="9"/>
    </row>
    <row r="9" spans="1:5" x14ac:dyDescent="0.25">
      <c r="A9" s="11" t="s">
        <v>278</v>
      </c>
      <c r="C9" s="18"/>
      <c r="D9" s="24"/>
      <c r="E9" s="18"/>
    </row>
    <row r="10" spans="1:5" ht="85.5" customHeight="1" x14ac:dyDescent="0.25">
      <c r="A10" s="611" t="s">
        <v>493</v>
      </c>
      <c r="B10" s="611"/>
      <c r="C10" s="611"/>
      <c r="D10" s="24"/>
      <c r="E10" s="18"/>
    </row>
    <row r="11" spans="1:5" x14ac:dyDescent="0.25">
      <c r="C11" s="18"/>
      <c r="D11" s="24"/>
      <c r="E11" s="18"/>
    </row>
    <row r="12" spans="1:5" x14ac:dyDescent="0.25">
      <c r="C12" s="18"/>
      <c r="D12" s="24"/>
      <c r="E12" s="18"/>
    </row>
    <row r="13" spans="1:5" x14ac:dyDescent="0.25">
      <c r="C13" s="18"/>
      <c r="D13" s="24"/>
      <c r="E13" s="18"/>
    </row>
    <row r="14" spans="1:5" x14ac:dyDescent="0.25">
      <c r="C14" s="18"/>
      <c r="D14" s="24"/>
      <c r="E14" s="18"/>
    </row>
    <row r="15" spans="1:5" x14ac:dyDescent="0.25">
      <c r="C15" s="18"/>
      <c r="D15" s="24"/>
      <c r="E15" s="18"/>
    </row>
    <row r="16" spans="1:5" x14ac:dyDescent="0.25">
      <c r="C16" s="18"/>
      <c r="D16" s="24"/>
      <c r="E16" s="18"/>
    </row>
    <row r="17" spans="3:5" x14ac:dyDescent="0.25">
      <c r="C17" s="18"/>
      <c r="D17" s="24"/>
      <c r="E17" s="18"/>
    </row>
    <row r="18" spans="3:5" x14ac:dyDescent="0.25">
      <c r="C18" s="18"/>
      <c r="D18" s="24"/>
      <c r="E18" s="18"/>
    </row>
    <row r="19" spans="3:5" x14ac:dyDescent="0.25">
      <c r="C19" s="18"/>
      <c r="D19" s="24"/>
      <c r="E19" s="18"/>
    </row>
    <row r="20" spans="3:5" x14ac:dyDescent="0.25">
      <c r="C20" s="18"/>
      <c r="D20" s="24"/>
      <c r="E20" s="18"/>
    </row>
    <row r="21" spans="3:5" x14ac:dyDescent="0.25">
      <c r="C21" s="18"/>
      <c r="D21" s="24"/>
      <c r="E21" s="18"/>
    </row>
    <row r="22" spans="3:5" x14ac:dyDescent="0.25">
      <c r="C22" s="18"/>
      <c r="D22" s="24"/>
      <c r="E22" s="18"/>
    </row>
    <row r="23" spans="3:5" x14ac:dyDescent="0.25">
      <c r="C23" s="18"/>
      <c r="D23" s="24"/>
      <c r="E23" s="18"/>
    </row>
    <row r="24" spans="3:5" x14ac:dyDescent="0.25">
      <c r="C24" s="18"/>
      <c r="D24" s="24"/>
      <c r="E24" s="18"/>
    </row>
    <row r="25" spans="3:5" x14ac:dyDescent="0.25">
      <c r="C25" s="18"/>
      <c r="D25" s="24"/>
      <c r="E25" s="18"/>
    </row>
    <row r="26" spans="3:5" x14ac:dyDescent="0.25">
      <c r="D26" s="24"/>
    </row>
    <row r="27" spans="3:5" x14ac:dyDescent="0.25">
      <c r="D27" s="24"/>
    </row>
    <row r="28" spans="3:5" x14ac:dyDescent="0.25">
      <c r="D28" s="24"/>
    </row>
    <row r="29" spans="3:5" x14ac:dyDescent="0.25">
      <c r="D29" s="24"/>
    </row>
    <row r="30" spans="3:5" x14ac:dyDescent="0.25">
      <c r="D30" s="24"/>
    </row>
    <row r="31" spans="3:5" x14ac:dyDescent="0.25">
      <c r="D31" s="24"/>
    </row>
    <row r="32" spans="3:5" x14ac:dyDescent="0.25">
      <c r="D32" s="24"/>
    </row>
    <row r="33" spans="4:4" x14ac:dyDescent="0.25">
      <c r="D33" s="24"/>
    </row>
    <row r="34" spans="4:4" x14ac:dyDescent="0.25">
      <c r="D34" s="24"/>
    </row>
    <row r="35" spans="4:4" x14ac:dyDescent="0.25">
      <c r="D35" s="24"/>
    </row>
  </sheetData>
  <mergeCells count="1">
    <mergeCell ref="A10:C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IV63"/>
  <sheetViews>
    <sheetView zoomScaleNormal="100" workbookViewId="0">
      <selection sqref="A1:IV65536"/>
    </sheetView>
  </sheetViews>
  <sheetFormatPr defaultColWidth="8.85546875" defaultRowHeight="15.2" customHeight="1" x14ac:dyDescent="0.25"/>
  <cols>
    <col min="1" max="1" width="2.42578125" style="10" customWidth="1"/>
    <col min="2" max="2" width="58.28515625" style="10" customWidth="1"/>
    <col min="3" max="3" width="13.85546875" style="10" customWidth="1"/>
    <col min="4" max="4" width="15.5703125" style="10" customWidth="1"/>
    <col min="5" max="245" width="8.85546875" style="10"/>
    <col min="246" max="246" width="2.42578125" style="10" customWidth="1"/>
    <col min="247" max="247" width="64.5703125" style="10" customWidth="1"/>
    <col min="248" max="248" width="16.7109375" style="10" customWidth="1"/>
    <col min="249" max="249" width="15.5703125" style="10" customWidth="1"/>
    <col min="250" max="250" width="13.42578125" style="10" customWidth="1"/>
    <col min="251" max="16384" width="8.85546875" style="10"/>
  </cols>
  <sheetData>
    <row r="1" spans="1:245" ht="15.2" customHeight="1" x14ac:dyDescent="0.25">
      <c r="A1" s="11"/>
      <c r="B1" s="542" t="s">
        <v>147</v>
      </c>
      <c r="C1" s="542"/>
      <c r="D1" s="54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15.2" customHeight="1" x14ac:dyDescent="0.25">
      <c r="A2" s="11"/>
      <c r="B2" s="542"/>
      <c r="C2" s="542"/>
      <c r="D2" s="54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1:245" ht="15.2" customHeight="1" x14ac:dyDescent="0.25">
      <c r="B3" s="542"/>
      <c r="C3" s="542"/>
      <c r="D3" s="543"/>
    </row>
    <row r="4" spans="1:245" ht="15.2" customHeight="1" x14ac:dyDescent="0.25">
      <c r="B4" s="30"/>
      <c r="C4" s="30"/>
      <c r="D4" s="544" t="s">
        <v>38</v>
      </c>
    </row>
    <row r="5" spans="1:245" ht="30" customHeight="1" x14ac:dyDescent="0.25">
      <c r="B5" s="43" t="s">
        <v>654</v>
      </c>
      <c r="C5" s="545" t="s">
        <v>204</v>
      </c>
      <c r="D5" s="546" t="s">
        <v>655</v>
      </c>
    </row>
    <row r="6" spans="1:245" ht="15.2" customHeight="1" x14ac:dyDescent="0.25">
      <c r="B6" s="44" t="s">
        <v>656</v>
      </c>
      <c r="C6" s="61" t="s">
        <v>77</v>
      </c>
      <c r="D6" s="44" t="s">
        <v>165</v>
      </c>
    </row>
    <row r="7" spans="1:245" ht="15.2" customHeight="1" x14ac:dyDescent="0.25">
      <c r="B7" s="45"/>
      <c r="C7" s="51"/>
      <c r="D7" s="45" t="s">
        <v>47</v>
      </c>
    </row>
    <row r="8" spans="1:245" ht="15.2" customHeight="1" x14ac:dyDescent="0.25">
      <c r="B8" s="43"/>
      <c r="C8" s="595"/>
      <c r="D8" s="44"/>
    </row>
    <row r="9" spans="1:245" ht="15.2" customHeight="1" x14ac:dyDescent="0.25">
      <c r="B9" s="547" t="s">
        <v>48</v>
      </c>
      <c r="C9" s="42"/>
      <c r="D9" s="488"/>
    </row>
    <row r="10" spans="1:245" ht="15.2" customHeight="1" x14ac:dyDescent="0.25">
      <c r="B10" s="49" t="s">
        <v>76</v>
      </c>
      <c r="C10" s="46" t="s">
        <v>657</v>
      </c>
      <c r="D10" s="256">
        <v>2116</v>
      </c>
    </row>
    <row r="11" spans="1:245" ht="15.2" customHeight="1" x14ac:dyDescent="0.25">
      <c r="B11" s="49" t="s">
        <v>59</v>
      </c>
      <c r="C11" s="46">
        <v>20</v>
      </c>
      <c r="D11" s="256">
        <v>2863</v>
      </c>
    </row>
    <row r="12" spans="1:245" ht="15.2" customHeight="1" x14ac:dyDescent="0.25">
      <c r="B12" s="49" t="s">
        <v>658</v>
      </c>
      <c r="C12" s="46">
        <v>20</v>
      </c>
      <c r="D12" s="256">
        <v>2863</v>
      </c>
    </row>
    <row r="13" spans="1:245" ht="16.5" customHeight="1" x14ac:dyDescent="0.25">
      <c r="B13" s="49" t="s">
        <v>49</v>
      </c>
      <c r="C13" s="46">
        <v>14</v>
      </c>
      <c r="D13" s="256">
        <v>2300</v>
      </c>
    </row>
    <row r="14" spans="1:245" ht="16.5" customHeight="1" x14ac:dyDescent="0.25">
      <c r="B14" s="596" t="s">
        <v>698</v>
      </c>
      <c r="C14" s="46">
        <v>50</v>
      </c>
      <c r="D14" s="256">
        <v>4250</v>
      </c>
    </row>
    <row r="15" spans="1:245" ht="16.5" customHeight="1" x14ac:dyDescent="0.25">
      <c r="B15" s="49" t="s">
        <v>699</v>
      </c>
      <c r="C15" s="46">
        <v>160</v>
      </c>
      <c r="D15" s="256">
        <v>12500</v>
      </c>
    </row>
    <row r="16" spans="1:245" ht="15.2" customHeight="1" x14ac:dyDescent="0.25">
      <c r="B16" s="49"/>
      <c r="C16" s="46"/>
      <c r="D16" s="489"/>
    </row>
    <row r="17" spans="2:4" ht="14.25" customHeight="1" x14ac:dyDescent="0.25">
      <c r="B17" s="79" t="s">
        <v>132</v>
      </c>
      <c r="C17" s="46"/>
      <c r="D17" s="489"/>
    </row>
    <row r="18" spans="2:4" ht="15.2" customHeight="1" x14ac:dyDescent="0.25">
      <c r="B18" s="49" t="s">
        <v>659</v>
      </c>
      <c r="C18" s="46">
        <v>45</v>
      </c>
      <c r="D18" s="256">
        <v>6000</v>
      </c>
    </row>
    <row r="19" spans="2:4" ht="15.2" customHeight="1" x14ac:dyDescent="0.25">
      <c r="B19" s="49" t="s">
        <v>261</v>
      </c>
      <c r="C19" s="46"/>
      <c r="D19" s="256">
        <v>959</v>
      </c>
    </row>
    <row r="20" spans="2:4" ht="15.2" customHeight="1" x14ac:dyDescent="0.25">
      <c r="B20" s="49" t="s">
        <v>680</v>
      </c>
      <c r="C20" s="46"/>
      <c r="D20" s="256">
        <v>1422</v>
      </c>
    </row>
    <row r="21" spans="2:4" ht="15.2" customHeight="1" x14ac:dyDescent="0.25">
      <c r="B21" s="548" t="s">
        <v>681</v>
      </c>
      <c r="C21" s="46"/>
      <c r="D21" s="256">
        <v>1451</v>
      </c>
    </row>
    <row r="22" spans="2:4" ht="15.2" customHeight="1" x14ac:dyDescent="0.25">
      <c r="B22" s="49" t="s">
        <v>148</v>
      </c>
      <c r="C22" s="46"/>
      <c r="D22" s="256">
        <v>2234</v>
      </c>
    </row>
    <row r="23" spans="2:4" ht="33.75" customHeight="1" x14ac:dyDescent="0.25">
      <c r="B23" s="548" t="s">
        <v>700</v>
      </c>
      <c r="C23" s="597">
        <v>4</v>
      </c>
      <c r="D23" s="256">
        <v>2295</v>
      </c>
    </row>
    <row r="24" spans="2:4" ht="15.2" customHeight="1" x14ac:dyDescent="0.25">
      <c r="B24" s="49" t="s">
        <v>149</v>
      </c>
      <c r="C24" s="46"/>
      <c r="D24" s="256">
        <v>2108</v>
      </c>
    </row>
    <row r="25" spans="2:4" ht="15.2" customHeight="1" x14ac:dyDescent="0.25">
      <c r="B25" s="49" t="s">
        <v>187</v>
      </c>
      <c r="C25" s="46"/>
      <c r="D25" s="256">
        <v>1583</v>
      </c>
    </row>
    <row r="26" spans="2:4" ht="15.2" customHeight="1" x14ac:dyDescent="0.25">
      <c r="B26" s="49" t="s">
        <v>18</v>
      </c>
      <c r="C26" s="46"/>
      <c r="D26" s="256">
        <v>1407</v>
      </c>
    </row>
    <row r="27" spans="2:4" ht="15.2" customHeight="1" x14ac:dyDescent="0.25">
      <c r="B27" s="548" t="s">
        <v>461</v>
      </c>
      <c r="C27" s="46"/>
      <c r="D27" s="256">
        <v>1345</v>
      </c>
    </row>
    <row r="28" spans="2:4" ht="15.2" customHeight="1" x14ac:dyDescent="0.25">
      <c r="B28" s="49" t="s">
        <v>201</v>
      </c>
      <c r="C28" s="46"/>
      <c r="D28" s="256">
        <v>1859</v>
      </c>
    </row>
    <row r="29" spans="2:4" ht="15.2" customHeight="1" x14ac:dyDescent="0.25">
      <c r="B29" s="548" t="s">
        <v>660</v>
      </c>
      <c r="C29" s="46">
        <v>5</v>
      </c>
      <c r="D29" s="256">
        <v>1450</v>
      </c>
    </row>
    <row r="30" spans="2:4" ht="30.75" customHeight="1" x14ac:dyDescent="0.25">
      <c r="B30" s="548" t="s">
        <v>661</v>
      </c>
      <c r="C30" s="549" t="s">
        <v>662</v>
      </c>
      <c r="D30" s="256">
        <v>2000</v>
      </c>
    </row>
    <row r="31" spans="2:4" ht="15.2" customHeight="1" x14ac:dyDescent="0.25">
      <c r="B31" s="49" t="s">
        <v>663</v>
      </c>
      <c r="C31" s="46">
        <v>4.4000000000000004</v>
      </c>
      <c r="D31" s="256">
        <v>1650</v>
      </c>
    </row>
    <row r="32" spans="2:4" ht="15.2" customHeight="1" x14ac:dyDescent="0.25">
      <c r="B32" s="49" t="s">
        <v>664</v>
      </c>
      <c r="C32" s="46">
        <v>20</v>
      </c>
      <c r="D32" s="256">
        <v>2000</v>
      </c>
    </row>
    <row r="33" spans="2:256" ht="34.5" customHeight="1" x14ac:dyDescent="0.25">
      <c r="B33" s="409" t="s">
        <v>462</v>
      </c>
      <c r="C33" s="46"/>
      <c r="D33" s="256">
        <v>2016</v>
      </c>
    </row>
    <row r="34" spans="2:256" ht="18.75" customHeight="1" x14ac:dyDescent="0.25">
      <c r="B34" s="49" t="s">
        <v>202</v>
      </c>
      <c r="C34" s="46"/>
      <c r="D34" s="256">
        <v>1947</v>
      </c>
    </row>
    <row r="35" spans="2:256" ht="20.25" customHeight="1" x14ac:dyDescent="0.25">
      <c r="B35" s="49" t="s">
        <v>262</v>
      </c>
      <c r="C35" s="46"/>
      <c r="D35" s="256">
        <v>1900</v>
      </c>
    </row>
    <row r="36" spans="2:256" ht="21" customHeight="1" x14ac:dyDescent="0.25">
      <c r="B36" s="54" t="s">
        <v>93</v>
      </c>
      <c r="C36" s="51"/>
      <c r="D36" s="550">
        <v>117</v>
      </c>
    </row>
    <row r="37" spans="2:256" ht="24" customHeight="1" x14ac:dyDescent="0.25">
      <c r="B37" s="41" t="s">
        <v>65</v>
      </c>
      <c r="C37" s="40"/>
      <c r="D37" s="551"/>
    </row>
    <row r="38" spans="2:256" ht="46.5" customHeight="1" x14ac:dyDescent="0.25">
      <c r="B38" s="602" t="s">
        <v>293</v>
      </c>
      <c r="C38" s="612"/>
      <c r="D38" s="612"/>
    </row>
    <row r="39" spans="2:256" ht="45" customHeight="1" x14ac:dyDescent="0.25">
      <c r="B39" s="602" t="s">
        <v>549</v>
      </c>
      <c r="C39" s="612"/>
      <c r="D39" s="612"/>
    </row>
    <row r="40" spans="2:256" ht="69.75" customHeight="1" x14ac:dyDescent="0.25">
      <c r="B40" s="602" t="s">
        <v>550</v>
      </c>
      <c r="C40" s="612"/>
      <c r="D40" s="612"/>
    </row>
    <row r="41" spans="2:256" ht="62.25" customHeight="1" x14ac:dyDescent="0.25">
      <c r="B41" s="602" t="s">
        <v>341</v>
      </c>
      <c r="C41" s="602"/>
      <c r="D41" s="602"/>
    </row>
    <row r="42" spans="2:256" ht="35.25" customHeight="1" x14ac:dyDescent="0.25">
      <c r="B42" s="602" t="s">
        <v>665</v>
      </c>
      <c r="C42" s="602"/>
      <c r="D42" s="602"/>
    </row>
    <row r="43" spans="2:256" ht="50.25" customHeight="1" x14ac:dyDescent="0.25">
      <c r="B43" s="226"/>
      <c r="C43" s="219"/>
    </row>
    <row r="44" spans="2:256" ht="31.5" customHeight="1" x14ac:dyDescent="0.25">
      <c r="B44" s="226"/>
      <c r="C44" s="220"/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</row>
    <row r="45" spans="2:256" ht="15.2" customHeight="1" x14ac:dyDescent="0.25"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</row>
    <row r="46" spans="2:256" ht="15.2" customHeight="1" x14ac:dyDescent="0.25"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</row>
    <row r="47" spans="2:256" ht="15.2" customHeight="1" x14ac:dyDescent="0.25">
      <c r="IL47" s="129"/>
      <c r="IM47" s="129"/>
      <c r="IN47" s="129"/>
      <c r="IO47" s="129"/>
      <c r="IP47" s="129"/>
      <c r="IQ47" s="129"/>
      <c r="IR47" s="129"/>
      <c r="IS47" s="129"/>
      <c r="IT47" s="129"/>
      <c r="IU47" s="129"/>
      <c r="IV47" s="129"/>
    </row>
    <row r="49" spans="2:256" ht="15.2" customHeight="1" x14ac:dyDescent="0.25">
      <c r="B49" s="55"/>
    </row>
    <row r="50" spans="2:256" ht="15.2" customHeight="1" x14ac:dyDescent="0.25">
      <c r="B50" s="55"/>
    </row>
    <row r="51" spans="2:256" ht="15.2" customHeight="1" x14ac:dyDescent="0.25">
      <c r="B51" s="55"/>
    </row>
    <row r="52" spans="2:256" ht="15.2" customHeight="1" x14ac:dyDescent="0.25">
      <c r="B52" s="225"/>
      <c r="C52" s="218"/>
      <c r="IL52" s="129"/>
      <c r="IM52" s="129"/>
      <c r="IN52" s="129"/>
      <c r="IO52" s="129"/>
      <c r="IP52" s="129"/>
      <c r="IQ52" s="129"/>
      <c r="IR52" s="129"/>
      <c r="IS52" s="129"/>
      <c r="IT52" s="129"/>
      <c r="IU52" s="129"/>
      <c r="IV52" s="129"/>
    </row>
    <row r="53" spans="2:256" ht="15.2" customHeight="1" x14ac:dyDescent="0.25">
      <c r="B53" s="226"/>
      <c r="C53" s="21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</row>
    <row r="54" spans="2:256" ht="15.2" customHeight="1" x14ac:dyDescent="0.25">
      <c r="B54" s="226"/>
      <c r="C54" s="220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</row>
    <row r="59" spans="2:256" ht="15.2" customHeight="1" x14ac:dyDescent="0.25">
      <c r="B59" s="222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</row>
    <row r="60" spans="2:256" ht="15.2" customHeight="1" x14ac:dyDescent="0.25">
      <c r="B60" s="222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  <row r="63" spans="2:256" ht="15.2" customHeight="1" x14ac:dyDescent="0.25">
      <c r="B63" s="154"/>
      <c r="C63" s="154"/>
      <c r="IL63" s="129"/>
      <c r="IM63" s="129"/>
      <c r="IN63" s="129"/>
      <c r="IO63" s="129"/>
      <c r="IP63" s="129"/>
      <c r="IQ63" s="129"/>
      <c r="IR63" s="129"/>
      <c r="IS63" s="129"/>
      <c r="IT63" s="129"/>
      <c r="IU63" s="129"/>
      <c r="IV63" s="129"/>
    </row>
  </sheetData>
  <mergeCells count="5">
    <mergeCell ref="B40:D40"/>
    <mergeCell ref="B41:D41"/>
    <mergeCell ref="B42:D42"/>
    <mergeCell ref="B38:D38"/>
    <mergeCell ref="B39:D39"/>
  </mergeCells>
  <phoneticPr fontId="11" type="noConversion"/>
  <pageMargins left="0.59055118110236227" right="0" top="0.27559055118110237" bottom="0.35433070866141736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24"/>
  <sheetViews>
    <sheetView zoomScaleNormal="100" workbookViewId="0">
      <pane xSplit="1" topLeftCell="B1" activePane="topRight" state="frozenSplit"/>
      <selection pane="topRight" activeCell="E23" sqref="E23"/>
    </sheetView>
  </sheetViews>
  <sheetFormatPr defaultColWidth="8.85546875" defaultRowHeight="15.75" x14ac:dyDescent="0.25"/>
  <cols>
    <col min="1" max="1" width="58" style="10" customWidth="1"/>
    <col min="2" max="2" width="16.140625" style="18" customWidth="1"/>
    <col min="3" max="3" width="17.28515625" style="18" customWidth="1"/>
    <col min="4" max="4" width="17.85546875" style="10" customWidth="1"/>
    <col min="5" max="5" width="12.5703125" style="10" customWidth="1"/>
    <col min="6" max="16384" width="8.85546875" style="10"/>
  </cols>
  <sheetData>
    <row r="1" spans="1:5" s="11" customFormat="1" x14ac:dyDescent="0.25">
      <c r="A1" s="11" t="s">
        <v>166</v>
      </c>
      <c r="B1" s="18"/>
      <c r="C1" s="10"/>
    </row>
    <row r="3" spans="1:5" x14ac:dyDescent="0.25">
      <c r="C3" s="21" t="s">
        <v>179</v>
      </c>
      <c r="D3" s="19"/>
      <c r="E3" s="19"/>
    </row>
    <row r="4" spans="1:5" x14ac:dyDescent="0.25">
      <c r="A4" s="13" t="s">
        <v>116</v>
      </c>
      <c r="B4" s="15" t="s">
        <v>186</v>
      </c>
      <c r="C4" s="13" t="s">
        <v>188</v>
      </c>
      <c r="D4" s="9"/>
      <c r="E4" s="9"/>
    </row>
    <row r="5" spans="1:5" x14ac:dyDescent="0.25">
      <c r="A5" s="17"/>
      <c r="B5" s="8" t="s">
        <v>122</v>
      </c>
      <c r="C5" s="16" t="s">
        <v>7</v>
      </c>
      <c r="D5" s="25"/>
      <c r="E5" s="9"/>
    </row>
    <row r="6" spans="1:5" ht="31.5" x14ac:dyDescent="0.25">
      <c r="A6" s="410" t="s">
        <v>471</v>
      </c>
      <c r="B6" s="9" t="s">
        <v>200</v>
      </c>
      <c r="C6" s="5">
        <v>482</v>
      </c>
      <c r="D6" s="9"/>
      <c r="E6" s="19"/>
    </row>
    <row r="7" spans="1:5" ht="31.5" x14ac:dyDescent="0.25">
      <c r="A7" s="339" t="s">
        <v>470</v>
      </c>
      <c r="B7" s="9" t="s">
        <v>200</v>
      </c>
      <c r="C7" s="5">
        <v>440</v>
      </c>
      <c r="D7" s="20"/>
      <c r="E7" s="20"/>
    </row>
    <row r="8" spans="1:5" x14ac:dyDescent="0.25">
      <c r="A8" s="3" t="s">
        <v>208</v>
      </c>
      <c r="B8" s="9" t="s">
        <v>162</v>
      </c>
      <c r="C8" s="48"/>
      <c r="D8" s="20"/>
      <c r="E8" s="20"/>
    </row>
    <row r="9" spans="1:5" x14ac:dyDescent="0.25">
      <c r="A9" s="3" t="s">
        <v>198</v>
      </c>
      <c r="B9" s="9"/>
      <c r="C9" s="48" t="s">
        <v>15</v>
      </c>
      <c r="D9" s="20"/>
      <c r="E9" s="20"/>
    </row>
    <row r="10" spans="1:5" x14ac:dyDescent="0.25">
      <c r="A10" s="3" t="s">
        <v>212</v>
      </c>
      <c r="B10" s="9"/>
      <c r="C10" s="48">
        <v>16</v>
      </c>
      <c r="D10" s="20"/>
      <c r="E10" s="20"/>
    </row>
    <row r="11" spans="1:5" x14ac:dyDescent="0.25">
      <c r="A11" s="3" t="s">
        <v>199</v>
      </c>
      <c r="B11" s="9"/>
      <c r="C11" s="48">
        <v>24</v>
      </c>
      <c r="D11" s="20"/>
      <c r="E11" s="20"/>
    </row>
    <row r="12" spans="1:5" ht="31.5" x14ac:dyDescent="0.25">
      <c r="A12" s="339" t="s">
        <v>701</v>
      </c>
      <c r="B12" s="9" t="s">
        <v>200</v>
      </c>
      <c r="C12" s="63">
        <v>9.5</v>
      </c>
      <c r="D12" s="20"/>
      <c r="E12" s="20"/>
    </row>
    <row r="13" spans="1:5" x14ac:dyDescent="0.25">
      <c r="A13" s="49" t="s">
        <v>702</v>
      </c>
      <c r="B13" s="46" t="s">
        <v>167</v>
      </c>
      <c r="C13" s="63">
        <v>398</v>
      </c>
      <c r="D13" s="20"/>
      <c r="E13" s="20"/>
    </row>
    <row r="14" spans="1:5" x14ac:dyDescent="0.25">
      <c r="A14" s="49" t="s">
        <v>703</v>
      </c>
      <c r="B14" s="46" t="s">
        <v>167</v>
      </c>
      <c r="C14" s="63">
        <v>583</v>
      </c>
      <c r="D14" s="20"/>
      <c r="E14" s="20"/>
    </row>
    <row r="15" spans="1:5" x14ac:dyDescent="0.25">
      <c r="A15" s="49" t="s">
        <v>704</v>
      </c>
      <c r="B15" s="46" t="s">
        <v>167</v>
      </c>
      <c r="C15" s="63">
        <v>500</v>
      </c>
      <c r="D15" s="20"/>
      <c r="E15" s="20"/>
    </row>
    <row r="16" spans="1:5" x14ac:dyDescent="0.25">
      <c r="A16" s="49" t="s">
        <v>705</v>
      </c>
      <c r="B16" s="46" t="s">
        <v>167</v>
      </c>
      <c r="C16" s="63">
        <v>704</v>
      </c>
      <c r="D16" s="20"/>
      <c r="E16" s="20"/>
    </row>
    <row r="17" spans="1:5" x14ac:dyDescent="0.25">
      <c r="A17" s="49" t="s">
        <v>706</v>
      </c>
      <c r="B17" s="46" t="s">
        <v>167</v>
      </c>
      <c r="C17" s="63">
        <v>772</v>
      </c>
      <c r="D17" s="20"/>
      <c r="E17" s="20"/>
    </row>
    <row r="18" spans="1:5" ht="31.5" x14ac:dyDescent="0.25">
      <c r="A18" s="430" t="s">
        <v>707</v>
      </c>
      <c r="B18" s="223" t="s">
        <v>167</v>
      </c>
      <c r="C18" s="98">
        <v>542</v>
      </c>
      <c r="D18" s="20"/>
      <c r="E18" s="20"/>
    </row>
    <row r="19" spans="1:5" x14ac:dyDescent="0.25">
      <c r="A19" s="11" t="s">
        <v>78</v>
      </c>
      <c r="D19" s="19"/>
      <c r="E19" s="19"/>
    </row>
    <row r="20" spans="1:5" ht="33.75" customHeight="1" x14ac:dyDescent="0.25">
      <c r="A20" s="609" t="s">
        <v>495</v>
      </c>
      <c r="B20" s="609"/>
      <c r="C20" s="609"/>
    </row>
    <row r="21" spans="1:5" ht="45.75" customHeight="1" x14ac:dyDescent="0.25">
      <c r="A21" s="609" t="s">
        <v>496</v>
      </c>
      <c r="B21" s="609"/>
      <c r="C21" s="609"/>
    </row>
    <row r="22" spans="1:5" ht="46.5" customHeight="1" x14ac:dyDescent="0.25">
      <c r="A22" s="609" t="s">
        <v>472</v>
      </c>
      <c r="B22" s="609"/>
      <c r="C22" s="609"/>
    </row>
    <row r="23" spans="1:5" ht="48" customHeight="1" x14ac:dyDescent="0.25">
      <c r="A23" s="609" t="s">
        <v>473</v>
      </c>
      <c r="B23" s="609"/>
      <c r="C23" s="609"/>
    </row>
    <row r="24" spans="1:5" ht="48" customHeight="1" x14ac:dyDescent="0.25">
      <c r="A24" s="609" t="s">
        <v>494</v>
      </c>
      <c r="B24" s="609"/>
      <c r="C24" s="609"/>
    </row>
  </sheetData>
  <mergeCells count="5">
    <mergeCell ref="A20:C20"/>
    <mergeCell ref="A21:C21"/>
    <mergeCell ref="A22:C22"/>
    <mergeCell ref="A23:C23"/>
    <mergeCell ref="A24:C24"/>
  </mergeCells>
  <phoneticPr fontId="0" type="noConversion"/>
  <pageMargins left="0.70866141732283472" right="3.937007874015748E-2" top="0.59055118110236227" bottom="0.19685039370078741" header="0.2362204724409449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Содержание</vt:lpstr>
      <vt:lpstr>табл.1</vt:lpstr>
      <vt:lpstr>табл.1а</vt:lpstr>
      <vt:lpstr>табл.1б</vt:lpstr>
      <vt:lpstr>табл.2 </vt:lpstr>
      <vt:lpstr>табл.3</vt:lpstr>
      <vt:lpstr>табл.4</vt:lpstr>
      <vt:lpstr>табл.5а</vt:lpstr>
      <vt:lpstr>табл.6 </vt:lpstr>
      <vt:lpstr>табл.9</vt:lpstr>
      <vt:lpstr>табл.10</vt:lpstr>
      <vt:lpstr>табл.11</vt:lpstr>
      <vt:lpstr>табл.12</vt:lpstr>
      <vt:lpstr>табл.12а</vt:lpstr>
      <vt:lpstr>табл.13</vt:lpstr>
      <vt:lpstr>табл.14</vt:lpstr>
      <vt:lpstr>табл.16</vt:lpstr>
      <vt:lpstr>табл.21</vt:lpstr>
      <vt:lpstr>табл.26</vt:lpstr>
      <vt:lpstr>табл.29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creator>ASU</dc:creator>
  <cp:lastModifiedBy>Белоконь Ольга Сергеевна</cp:lastModifiedBy>
  <cp:lastPrinted>2021-09-03T09:05:09Z</cp:lastPrinted>
  <dcterms:created xsi:type="dcterms:W3CDTF">2004-01-27T07:16:46Z</dcterms:created>
  <dcterms:modified xsi:type="dcterms:W3CDTF">2021-10-07T12:39:27Z</dcterms:modified>
</cp:coreProperties>
</file>