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activeTab="1"/>
  </bookViews>
  <sheets>
    <sheet name="2019" sheetId="1" r:id="rId1"/>
    <sheet name="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E24" i="2"/>
  <c r="C24" i="2"/>
  <c r="B24" i="2"/>
  <c r="I23" i="2"/>
  <c r="J23" i="2" s="1"/>
  <c r="H23" i="2"/>
  <c r="F23" i="2"/>
  <c r="D23" i="2"/>
  <c r="J22" i="2"/>
  <c r="I22" i="2"/>
  <c r="H22" i="2"/>
  <c r="F22" i="2"/>
  <c r="D22" i="2"/>
  <c r="I21" i="2"/>
  <c r="J21" i="2" s="1"/>
  <c r="H21" i="2"/>
  <c r="D21" i="2"/>
  <c r="F21" i="2" s="1"/>
  <c r="J20" i="2"/>
  <c r="I20" i="2"/>
  <c r="H20" i="2"/>
  <c r="F20" i="2"/>
  <c r="D20" i="2"/>
  <c r="I19" i="2"/>
  <c r="H19" i="2"/>
  <c r="F19" i="2"/>
  <c r="D19" i="2"/>
  <c r="H24" i="2" l="1"/>
  <c r="I24" i="2"/>
  <c r="D24" i="2"/>
  <c r="F24" i="2"/>
  <c r="J19" i="2"/>
  <c r="J24" i="2" s="1"/>
  <c r="I12" i="2"/>
  <c r="I11" i="2"/>
  <c r="I10" i="2"/>
  <c r="I9" i="2"/>
  <c r="I8" i="2"/>
  <c r="F12" i="2"/>
  <c r="F11" i="2"/>
  <c r="F13" i="2"/>
  <c r="F10" i="2"/>
  <c r="F9" i="2"/>
  <c r="F8" i="2"/>
  <c r="D13" i="2"/>
  <c r="C13" i="2"/>
  <c r="E13" i="2"/>
  <c r="G13" i="2"/>
  <c r="B13" i="2"/>
  <c r="J12" i="2"/>
  <c r="H12" i="2"/>
  <c r="D12" i="2"/>
  <c r="J11" i="2"/>
  <c r="H11" i="2"/>
  <c r="D11" i="2"/>
  <c r="J10" i="2"/>
  <c r="H10" i="2"/>
  <c r="D10" i="2"/>
  <c r="J9" i="2"/>
  <c r="H9" i="2"/>
  <c r="D9" i="2"/>
  <c r="J8" i="2"/>
  <c r="H8" i="2"/>
  <c r="D8" i="2"/>
  <c r="H13" i="2" l="1"/>
  <c r="J13" i="2"/>
  <c r="I13" i="2"/>
  <c r="G44" i="1"/>
  <c r="E44" i="1"/>
  <c r="C44" i="1"/>
  <c r="B44" i="1"/>
  <c r="I43" i="1"/>
  <c r="J43" i="1" s="1"/>
  <c r="H43" i="1"/>
  <c r="F43" i="1"/>
  <c r="D43" i="1"/>
  <c r="I42" i="1"/>
  <c r="J42" i="1" s="1"/>
  <c r="H42" i="1"/>
  <c r="F42" i="1"/>
  <c r="D42" i="1"/>
  <c r="I41" i="1"/>
  <c r="J41" i="1" s="1"/>
  <c r="H41" i="1"/>
  <c r="F41" i="1"/>
  <c r="D41" i="1"/>
  <c r="I40" i="1"/>
  <c r="J40" i="1" s="1"/>
  <c r="H40" i="1"/>
  <c r="F40" i="1"/>
  <c r="D40" i="1"/>
  <c r="I39" i="1"/>
  <c r="J39" i="1" s="1"/>
  <c r="H39" i="1"/>
  <c r="F39" i="1"/>
  <c r="D39" i="1"/>
  <c r="D44" i="1" s="1"/>
  <c r="G33" i="1"/>
  <c r="E33" i="1"/>
  <c r="C33" i="1"/>
  <c r="B33" i="1"/>
  <c r="I32" i="1"/>
  <c r="J32" i="1" s="1"/>
  <c r="H32" i="1"/>
  <c r="I31" i="1"/>
  <c r="J31" i="1" s="1"/>
  <c r="H31" i="1"/>
  <c r="F31" i="1"/>
  <c r="D31" i="1"/>
  <c r="I30" i="1"/>
  <c r="J30" i="1" s="1"/>
  <c r="H30" i="1"/>
  <c r="D30" i="1"/>
  <c r="I29" i="1"/>
  <c r="J29" i="1" s="1"/>
  <c r="H29" i="1"/>
  <c r="F29" i="1"/>
  <c r="D29" i="1"/>
  <c r="I28" i="1"/>
  <c r="H28" i="1"/>
  <c r="F28" i="1"/>
  <c r="D28" i="1"/>
  <c r="G22" i="1"/>
  <c r="E22" i="1"/>
  <c r="C22" i="1"/>
  <c r="B22" i="1"/>
  <c r="I21" i="1"/>
  <c r="J21" i="1" s="1"/>
  <c r="H21" i="1"/>
  <c r="F21" i="1"/>
  <c r="D21" i="1"/>
  <c r="I20" i="1"/>
  <c r="J20" i="1" s="1"/>
  <c r="H20" i="1"/>
  <c r="F20" i="1"/>
  <c r="D20" i="1"/>
  <c r="I19" i="1"/>
  <c r="J19" i="1" s="1"/>
  <c r="H19" i="1"/>
  <c r="F19" i="1"/>
  <c r="D19" i="1"/>
  <c r="I18" i="1"/>
  <c r="J18" i="1" s="1"/>
  <c r="H18" i="1"/>
  <c r="F18" i="1"/>
  <c r="D18" i="1"/>
  <c r="G12" i="1"/>
  <c r="E12" i="1"/>
  <c r="C12" i="1"/>
  <c r="B12" i="1"/>
  <c r="I11" i="1"/>
  <c r="J11" i="1" s="1"/>
  <c r="H11" i="1"/>
  <c r="F11" i="1"/>
  <c r="D11" i="1"/>
  <c r="I10" i="1"/>
  <c r="J10" i="1" s="1"/>
  <c r="H10" i="1"/>
  <c r="I9" i="1"/>
  <c r="J9" i="1" s="1"/>
  <c r="H9" i="1"/>
  <c r="F9" i="1"/>
  <c r="D9" i="1"/>
  <c r="I8" i="1"/>
  <c r="I12" i="1" s="1"/>
  <c r="H8" i="1"/>
  <c r="F8" i="1"/>
  <c r="D8" i="1"/>
  <c r="D12" i="1" s="1"/>
  <c r="H22" i="1" l="1"/>
  <c r="D22" i="1"/>
  <c r="H12" i="1"/>
  <c r="D33" i="1"/>
  <c r="F33" i="1"/>
  <c r="F12" i="1"/>
  <c r="J12" i="1"/>
  <c r="F22" i="1"/>
  <c r="H33" i="1"/>
  <c r="F44" i="1"/>
  <c r="I22" i="1"/>
  <c r="J22" i="1" s="1"/>
  <c r="I33" i="1"/>
  <c r="J33" i="1" s="1"/>
  <c r="H44" i="1"/>
  <c r="I44" i="1"/>
  <c r="J44" i="1" s="1"/>
  <c r="J8" i="1"/>
  <c r="J28" i="1"/>
</calcChain>
</file>

<file path=xl/sharedStrings.xml><?xml version="1.0" encoding="utf-8"?>
<sst xmlns="http://schemas.openxmlformats.org/spreadsheetml/2006/main" count="174" uniqueCount="32">
  <si>
    <t>Наименование предприятия</t>
  </si>
  <si>
    <t>Разр. 
Мощность</t>
  </si>
  <si>
    <t>2019 год</t>
  </si>
  <si>
    <t>январь</t>
  </si>
  <si>
    <t>февраль</t>
  </si>
  <si>
    <t>март</t>
  </si>
  <si>
    <t>1 квартал</t>
  </si>
  <si>
    <t>Рмакс
кВт</t>
  </si>
  <si>
    <t xml:space="preserve">Рmax.
Факт кВт
</t>
  </si>
  <si>
    <t>Ррез</t>
  </si>
  <si>
    <t>кВт</t>
  </si>
  <si>
    <t>ПУ ФСБ</t>
  </si>
  <si>
    <t>Протеин (факт)</t>
  </si>
  <si>
    <t>АББ</t>
  </si>
  <si>
    <t>Скумур</t>
  </si>
  <si>
    <t>Сумма:</t>
  </si>
  <si>
    <t>апрель</t>
  </si>
  <si>
    <t>май</t>
  </si>
  <si>
    <t>июнь</t>
  </si>
  <si>
    <t>2 квартал</t>
  </si>
  <si>
    <t>Тумарева</t>
  </si>
  <si>
    <t>июль</t>
  </si>
  <si>
    <t>август</t>
  </si>
  <si>
    <t>сентябрь</t>
  </si>
  <si>
    <t>3 квартал</t>
  </si>
  <si>
    <t>Русская треска</t>
  </si>
  <si>
    <t>октябрь</t>
  </si>
  <si>
    <t>ноябрь</t>
  </si>
  <si>
    <t>декабрь</t>
  </si>
  <si>
    <t>4 квартал</t>
  </si>
  <si>
    <t>2020 год</t>
  </si>
  <si>
    <t>Величина резервируемой максимальной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</si>
</sst>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21" xfId="0" applyBorder="1"/>
    <xf numFmtId="0" fontId="1" fillId="0" borderId="24" xfId="0" applyFont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0" fillId="4" borderId="26" xfId="0" applyFill="1" applyBorder="1" applyAlignment="1">
      <alignment horizontal="center" vertical="center"/>
    </xf>
    <xf numFmtId="1" fontId="0" fillId="4" borderId="27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29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6" xfId="0" applyBorder="1"/>
    <xf numFmtId="0" fontId="1" fillId="0" borderId="41" xfId="0" applyFont="1" applyBorder="1" applyAlignment="1">
      <alignment horizontal="right"/>
    </xf>
    <xf numFmtId="0" fontId="0" fillId="0" borderId="42" xfId="0" applyBorder="1" applyAlignment="1">
      <alignment horizontal="center" vertical="center"/>
    </xf>
    <xf numFmtId="0" fontId="0" fillId="0" borderId="6" xfId="0" applyFill="1" applyBorder="1"/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/>
    <xf numFmtId="0" fontId="0" fillId="0" borderId="49" xfId="0" applyBorder="1"/>
    <xf numFmtId="0" fontId="0" fillId="0" borderId="9" xfId="0" applyFill="1" applyBorder="1"/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" fontId="2" fillId="2" borderId="51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4" borderId="51" xfId="0" applyNumberFormat="1" applyFont="1" applyFill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4" borderId="53" xfId="0" applyNumberFormat="1" applyFont="1" applyFill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0" xfId="0" applyFont="1"/>
    <xf numFmtId="1" fontId="3" fillId="0" borderId="10" xfId="0" applyNumberFormat="1" applyFont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2" borderId="50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3" borderId="23" xfId="0" applyNumberFormat="1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4" borderId="37" xfId="0" applyNumberFormat="1" applyFont="1" applyFill="1" applyBorder="1" applyAlignment="1">
      <alignment horizontal="center" vertical="center"/>
    </xf>
    <xf numFmtId="1" fontId="3" fillId="3" borderId="44" xfId="0" applyNumberFormat="1" applyFont="1" applyFill="1" applyBorder="1" applyAlignment="1">
      <alignment horizontal="center" vertical="center"/>
    </xf>
    <xf numFmtId="1" fontId="3" fillId="3" borderId="45" xfId="0" applyNumberFormat="1" applyFont="1" applyFill="1" applyBorder="1" applyAlignment="1">
      <alignment horizontal="center" vertical="center"/>
    </xf>
    <xf numFmtId="1" fontId="3" fillId="3" borderId="4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4" borderId="40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workbookViewId="0">
      <selection activeCell="N14" sqref="M14:N15"/>
    </sheetView>
  </sheetViews>
  <sheetFormatPr defaultRowHeight="15" x14ac:dyDescent="0.25"/>
  <cols>
    <col min="1" max="1" width="27.42578125" customWidth="1"/>
    <col min="2" max="2" width="14.42578125" customWidth="1"/>
    <col min="4" max="4" width="12.140625" customWidth="1"/>
    <col min="253" max="253" width="27.42578125" customWidth="1"/>
    <col min="254" max="254" width="14.42578125" customWidth="1"/>
    <col min="257" max="257" width="12.140625" customWidth="1"/>
    <col min="258" max="258" width="12.28515625" customWidth="1"/>
    <col min="509" max="509" width="27.42578125" customWidth="1"/>
    <col min="510" max="510" width="14.42578125" customWidth="1"/>
    <col min="513" max="513" width="12.140625" customWidth="1"/>
    <col min="514" max="514" width="12.28515625" customWidth="1"/>
    <col min="765" max="765" width="27.42578125" customWidth="1"/>
    <col min="766" max="766" width="14.42578125" customWidth="1"/>
    <col min="769" max="769" width="12.140625" customWidth="1"/>
    <col min="770" max="770" width="12.28515625" customWidth="1"/>
    <col min="1021" max="1021" width="27.42578125" customWidth="1"/>
    <col min="1022" max="1022" width="14.42578125" customWidth="1"/>
    <col min="1025" max="1025" width="12.140625" customWidth="1"/>
    <col min="1026" max="1026" width="12.28515625" customWidth="1"/>
    <col min="1277" max="1277" width="27.42578125" customWidth="1"/>
    <col min="1278" max="1278" width="14.42578125" customWidth="1"/>
    <col min="1281" max="1281" width="12.140625" customWidth="1"/>
    <col min="1282" max="1282" width="12.28515625" customWidth="1"/>
    <col min="1533" max="1533" width="27.42578125" customWidth="1"/>
    <col min="1534" max="1534" width="14.42578125" customWidth="1"/>
    <col min="1537" max="1537" width="12.140625" customWidth="1"/>
    <col min="1538" max="1538" width="12.28515625" customWidth="1"/>
    <col min="1789" max="1789" width="27.42578125" customWidth="1"/>
    <col min="1790" max="1790" width="14.42578125" customWidth="1"/>
    <col min="1793" max="1793" width="12.140625" customWidth="1"/>
    <col min="1794" max="1794" width="12.28515625" customWidth="1"/>
    <col min="2045" max="2045" width="27.42578125" customWidth="1"/>
    <col min="2046" max="2046" width="14.42578125" customWidth="1"/>
    <col min="2049" max="2049" width="12.140625" customWidth="1"/>
    <col min="2050" max="2050" width="12.28515625" customWidth="1"/>
    <col min="2301" max="2301" width="27.42578125" customWidth="1"/>
    <col min="2302" max="2302" width="14.42578125" customWidth="1"/>
    <col min="2305" max="2305" width="12.140625" customWidth="1"/>
    <col min="2306" max="2306" width="12.28515625" customWidth="1"/>
    <col min="2557" max="2557" width="27.42578125" customWidth="1"/>
    <col min="2558" max="2558" width="14.42578125" customWidth="1"/>
    <col min="2561" max="2561" width="12.140625" customWidth="1"/>
    <col min="2562" max="2562" width="12.28515625" customWidth="1"/>
    <col min="2813" max="2813" width="27.42578125" customWidth="1"/>
    <col min="2814" max="2814" width="14.42578125" customWidth="1"/>
    <col min="2817" max="2817" width="12.140625" customWidth="1"/>
    <col min="2818" max="2818" width="12.28515625" customWidth="1"/>
    <col min="3069" max="3069" width="27.42578125" customWidth="1"/>
    <col min="3070" max="3070" width="14.42578125" customWidth="1"/>
    <col min="3073" max="3073" width="12.140625" customWidth="1"/>
    <col min="3074" max="3074" width="12.28515625" customWidth="1"/>
    <col min="3325" max="3325" width="27.42578125" customWidth="1"/>
    <col min="3326" max="3326" width="14.42578125" customWidth="1"/>
    <col min="3329" max="3329" width="12.140625" customWidth="1"/>
    <col min="3330" max="3330" width="12.28515625" customWidth="1"/>
    <col min="3581" max="3581" width="27.42578125" customWidth="1"/>
    <col min="3582" max="3582" width="14.42578125" customWidth="1"/>
    <col min="3585" max="3585" width="12.140625" customWidth="1"/>
    <col min="3586" max="3586" width="12.28515625" customWidth="1"/>
    <col min="3837" max="3837" width="27.42578125" customWidth="1"/>
    <col min="3838" max="3838" width="14.42578125" customWidth="1"/>
    <col min="3841" max="3841" width="12.140625" customWidth="1"/>
    <col min="3842" max="3842" width="12.28515625" customWidth="1"/>
    <col min="4093" max="4093" width="27.42578125" customWidth="1"/>
    <col min="4094" max="4094" width="14.42578125" customWidth="1"/>
    <col min="4097" max="4097" width="12.140625" customWidth="1"/>
    <col min="4098" max="4098" width="12.28515625" customWidth="1"/>
    <col min="4349" max="4349" width="27.42578125" customWidth="1"/>
    <col min="4350" max="4350" width="14.42578125" customWidth="1"/>
    <col min="4353" max="4353" width="12.140625" customWidth="1"/>
    <col min="4354" max="4354" width="12.28515625" customWidth="1"/>
    <col min="4605" max="4605" width="27.42578125" customWidth="1"/>
    <col min="4606" max="4606" width="14.42578125" customWidth="1"/>
    <col min="4609" max="4609" width="12.140625" customWidth="1"/>
    <col min="4610" max="4610" width="12.28515625" customWidth="1"/>
    <col min="4861" max="4861" width="27.42578125" customWidth="1"/>
    <col min="4862" max="4862" width="14.42578125" customWidth="1"/>
    <col min="4865" max="4865" width="12.140625" customWidth="1"/>
    <col min="4866" max="4866" width="12.28515625" customWidth="1"/>
    <col min="5117" max="5117" width="27.42578125" customWidth="1"/>
    <col min="5118" max="5118" width="14.42578125" customWidth="1"/>
    <col min="5121" max="5121" width="12.140625" customWidth="1"/>
    <col min="5122" max="5122" width="12.28515625" customWidth="1"/>
    <col min="5373" max="5373" width="27.42578125" customWidth="1"/>
    <col min="5374" max="5374" width="14.42578125" customWidth="1"/>
    <col min="5377" max="5377" width="12.140625" customWidth="1"/>
    <col min="5378" max="5378" width="12.28515625" customWidth="1"/>
    <col min="5629" max="5629" width="27.42578125" customWidth="1"/>
    <col min="5630" max="5630" width="14.42578125" customWidth="1"/>
    <col min="5633" max="5633" width="12.140625" customWidth="1"/>
    <col min="5634" max="5634" width="12.28515625" customWidth="1"/>
    <col min="5885" max="5885" width="27.42578125" customWidth="1"/>
    <col min="5886" max="5886" width="14.42578125" customWidth="1"/>
    <col min="5889" max="5889" width="12.140625" customWidth="1"/>
    <col min="5890" max="5890" width="12.28515625" customWidth="1"/>
    <col min="6141" max="6141" width="27.42578125" customWidth="1"/>
    <col min="6142" max="6142" width="14.42578125" customWidth="1"/>
    <col min="6145" max="6145" width="12.140625" customWidth="1"/>
    <col min="6146" max="6146" width="12.28515625" customWidth="1"/>
    <col min="6397" max="6397" width="27.42578125" customWidth="1"/>
    <col min="6398" max="6398" width="14.42578125" customWidth="1"/>
    <col min="6401" max="6401" width="12.140625" customWidth="1"/>
    <col min="6402" max="6402" width="12.28515625" customWidth="1"/>
    <col min="6653" max="6653" width="27.42578125" customWidth="1"/>
    <col min="6654" max="6654" width="14.42578125" customWidth="1"/>
    <col min="6657" max="6657" width="12.140625" customWidth="1"/>
    <col min="6658" max="6658" width="12.28515625" customWidth="1"/>
    <col min="6909" max="6909" width="27.42578125" customWidth="1"/>
    <col min="6910" max="6910" width="14.42578125" customWidth="1"/>
    <col min="6913" max="6913" width="12.140625" customWidth="1"/>
    <col min="6914" max="6914" width="12.28515625" customWidth="1"/>
    <col min="7165" max="7165" width="27.42578125" customWidth="1"/>
    <col min="7166" max="7166" width="14.42578125" customWidth="1"/>
    <col min="7169" max="7169" width="12.140625" customWidth="1"/>
    <col min="7170" max="7170" width="12.28515625" customWidth="1"/>
    <col min="7421" max="7421" width="27.42578125" customWidth="1"/>
    <col min="7422" max="7422" width="14.42578125" customWidth="1"/>
    <col min="7425" max="7425" width="12.140625" customWidth="1"/>
    <col min="7426" max="7426" width="12.28515625" customWidth="1"/>
    <col min="7677" max="7677" width="27.42578125" customWidth="1"/>
    <col min="7678" max="7678" width="14.42578125" customWidth="1"/>
    <col min="7681" max="7681" width="12.140625" customWidth="1"/>
    <col min="7682" max="7682" width="12.28515625" customWidth="1"/>
    <col min="7933" max="7933" width="27.42578125" customWidth="1"/>
    <col min="7934" max="7934" width="14.42578125" customWidth="1"/>
    <col min="7937" max="7937" width="12.140625" customWidth="1"/>
    <col min="7938" max="7938" width="12.28515625" customWidth="1"/>
    <col min="8189" max="8189" width="27.42578125" customWidth="1"/>
    <col min="8190" max="8190" width="14.42578125" customWidth="1"/>
    <col min="8193" max="8193" width="12.140625" customWidth="1"/>
    <col min="8194" max="8194" width="12.28515625" customWidth="1"/>
    <col min="8445" max="8445" width="27.42578125" customWidth="1"/>
    <col min="8446" max="8446" width="14.42578125" customWidth="1"/>
    <col min="8449" max="8449" width="12.140625" customWidth="1"/>
    <col min="8450" max="8450" width="12.28515625" customWidth="1"/>
    <col min="8701" max="8701" width="27.42578125" customWidth="1"/>
    <col min="8702" max="8702" width="14.42578125" customWidth="1"/>
    <col min="8705" max="8705" width="12.140625" customWidth="1"/>
    <col min="8706" max="8706" width="12.28515625" customWidth="1"/>
    <col min="8957" max="8957" width="27.42578125" customWidth="1"/>
    <col min="8958" max="8958" width="14.42578125" customWidth="1"/>
    <col min="8961" max="8961" width="12.140625" customWidth="1"/>
    <col min="8962" max="8962" width="12.28515625" customWidth="1"/>
    <col min="9213" max="9213" width="27.42578125" customWidth="1"/>
    <col min="9214" max="9214" width="14.42578125" customWidth="1"/>
    <col min="9217" max="9217" width="12.140625" customWidth="1"/>
    <col min="9218" max="9218" width="12.28515625" customWidth="1"/>
    <col min="9469" max="9469" width="27.42578125" customWidth="1"/>
    <col min="9470" max="9470" width="14.42578125" customWidth="1"/>
    <col min="9473" max="9473" width="12.140625" customWidth="1"/>
    <col min="9474" max="9474" width="12.28515625" customWidth="1"/>
    <col min="9725" max="9725" width="27.42578125" customWidth="1"/>
    <col min="9726" max="9726" width="14.42578125" customWidth="1"/>
    <col min="9729" max="9729" width="12.140625" customWidth="1"/>
    <col min="9730" max="9730" width="12.28515625" customWidth="1"/>
    <col min="9981" max="9981" width="27.42578125" customWidth="1"/>
    <col min="9982" max="9982" width="14.42578125" customWidth="1"/>
    <col min="9985" max="9985" width="12.140625" customWidth="1"/>
    <col min="9986" max="9986" width="12.28515625" customWidth="1"/>
    <col min="10237" max="10237" width="27.42578125" customWidth="1"/>
    <col min="10238" max="10238" width="14.42578125" customWidth="1"/>
    <col min="10241" max="10241" width="12.140625" customWidth="1"/>
    <col min="10242" max="10242" width="12.28515625" customWidth="1"/>
    <col min="10493" max="10493" width="27.42578125" customWidth="1"/>
    <col min="10494" max="10494" width="14.42578125" customWidth="1"/>
    <col min="10497" max="10497" width="12.140625" customWidth="1"/>
    <col min="10498" max="10498" width="12.28515625" customWidth="1"/>
    <col min="10749" max="10749" width="27.42578125" customWidth="1"/>
    <col min="10750" max="10750" width="14.42578125" customWidth="1"/>
    <col min="10753" max="10753" width="12.140625" customWidth="1"/>
    <col min="10754" max="10754" width="12.28515625" customWidth="1"/>
    <col min="11005" max="11005" width="27.42578125" customWidth="1"/>
    <col min="11006" max="11006" width="14.42578125" customWidth="1"/>
    <col min="11009" max="11009" width="12.140625" customWidth="1"/>
    <col min="11010" max="11010" width="12.28515625" customWidth="1"/>
    <col min="11261" max="11261" width="27.42578125" customWidth="1"/>
    <col min="11262" max="11262" width="14.42578125" customWidth="1"/>
    <col min="11265" max="11265" width="12.140625" customWidth="1"/>
    <col min="11266" max="11266" width="12.28515625" customWidth="1"/>
    <col min="11517" max="11517" width="27.42578125" customWidth="1"/>
    <col min="11518" max="11518" width="14.42578125" customWidth="1"/>
    <col min="11521" max="11521" width="12.140625" customWidth="1"/>
    <col min="11522" max="11522" width="12.28515625" customWidth="1"/>
    <col min="11773" max="11773" width="27.42578125" customWidth="1"/>
    <col min="11774" max="11774" width="14.42578125" customWidth="1"/>
    <col min="11777" max="11777" width="12.140625" customWidth="1"/>
    <col min="11778" max="11778" width="12.28515625" customWidth="1"/>
    <col min="12029" max="12029" width="27.42578125" customWidth="1"/>
    <col min="12030" max="12030" width="14.42578125" customWidth="1"/>
    <col min="12033" max="12033" width="12.140625" customWidth="1"/>
    <col min="12034" max="12034" width="12.28515625" customWidth="1"/>
    <col min="12285" max="12285" width="27.42578125" customWidth="1"/>
    <col min="12286" max="12286" width="14.42578125" customWidth="1"/>
    <col min="12289" max="12289" width="12.140625" customWidth="1"/>
    <col min="12290" max="12290" width="12.28515625" customWidth="1"/>
    <col min="12541" max="12541" width="27.42578125" customWidth="1"/>
    <col min="12542" max="12542" width="14.42578125" customWidth="1"/>
    <col min="12545" max="12545" width="12.140625" customWidth="1"/>
    <col min="12546" max="12546" width="12.28515625" customWidth="1"/>
    <col min="12797" max="12797" width="27.42578125" customWidth="1"/>
    <col min="12798" max="12798" width="14.42578125" customWidth="1"/>
    <col min="12801" max="12801" width="12.140625" customWidth="1"/>
    <col min="12802" max="12802" width="12.28515625" customWidth="1"/>
    <col min="13053" max="13053" width="27.42578125" customWidth="1"/>
    <col min="13054" max="13054" width="14.42578125" customWidth="1"/>
    <col min="13057" max="13057" width="12.140625" customWidth="1"/>
    <col min="13058" max="13058" width="12.28515625" customWidth="1"/>
    <col min="13309" max="13309" width="27.42578125" customWidth="1"/>
    <col min="13310" max="13310" width="14.42578125" customWidth="1"/>
    <col min="13313" max="13313" width="12.140625" customWidth="1"/>
    <col min="13314" max="13314" width="12.28515625" customWidth="1"/>
    <col min="13565" max="13565" width="27.42578125" customWidth="1"/>
    <col min="13566" max="13566" width="14.42578125" customWidth="1"/>
    <col min="13569" max="13569" width="12.140625" customWidth="1"/>
    <col min="13570" max="13570" width="12.28515625" customWidth="1"/>
    <col min="13821" max="13821" width="27.42578125" customWidth="1"/>
    <col min="13822" max="13822" width="14.42578125" customWidth="1"/>
    <col min="13825" max="13825" width="12.140625" customWidth="1"/>
    <col min="13826" max="13826" width="12.28515625" customWidth="1"/>
    <col min="14077" max="14077" width="27.42578125" customWidth="1"/>
    <col min="14078" max="14078" width="14.42578125" customWidth="1"/>
    <col min="14081" max="14081" width="12.140625" customWidth="1"/>
    <col min="14082" max="14082" width="12.28515625" customWidth="1"/>
    <col min="14333" max="14333" width="27.42578125" customWidth="1"/>
    <col min="14334" max="14334" width="14.42578125" customWidth="1"/>
    <col min="14337" max="14337" width="12.140625" customWidth="1"/>
    <col min="14338" max="14338" width="12.28515625" customWidth="1"/>
    <col min="14589" max="14589" width="27.42578125" customWidth="1"/>
    <col min="14590" max="14590" width="14.42578125" customWidth="1"/>
    <col min="14593" max="14593" width="12.140625" customWidth="1"/>
    <col min="14594" max="14594" width="12.28515625" customWidth="1"/>
    <col min="14845" max="14845" width="27.42578125" customWidth="1"/>
    <col min="14846" max="14846" width="14.42578125" customWidth="1"/>
    <col min="14849" max="14849" width="12.140625" customWidth="1"/>
    <col min="14850" max="14850" width="12.28515625" customWidth="1"/>
    <col min="15101" max="15101" width="27.42578125" customWidth="1"/>
    <col min="15102" max="15102" width="14.42578125" customWidth="1"/>
    <col min="15105" max="15105" width="12.140625" customWidth="1"/>
    <col min="15106" max="15106" width="12.28515625" customWidth="1"/>
    <col min="15357" max="15357" width="27.42578125" customWidth="1"/>
    <col min="15358" max="15358" width="14.42578125" customWidth="1"/>
    <col min="15361" max="15361" width="12.140625" customWidth="1"/>
    <col min="15362" max="15362" width="12.28515625" customWidth="1"/>
    <col min="15613" max="15613" width="27.42578125" customWidth="1"/>
    <col min="15614" max="15614" width="14.42578125" customWidth="1"/>
    <col min="15617" max="15617" width="12.140625" customWidth="1"/>
    <col min="15618" max="15618" width="12.28515625" customWidth="1"/>
    <col min="15869" max="15869" width="27.42578125" customWidth="1"/>
    <col min="15870" max="15870" width="14.42578125" customWidth="1"/>
    <col min="15873" max="15873" width="12.140625" customWidth="1"/>
    <col min="15874" max="15874" width="12.28515625" customWidth="1"/>
    <col min="16125" max="16125" width="27.42578125" customWidth="1"/>
    <col min="16126" max="16126" width="14.42578125" customWidth="1"/>
    <col min="16129" max="16129" width="12.140625" customWidth="1"/>
    <col min="16130" max="16130" width="12.28515625" customWidth="1"/>
  </cols>
  <sheetData>
    <row r="2" spans="1:10" ht="18.75" x14ac:dyDescent="0.3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thickBot="1" x14ac:dyDescent="0.3"/>
    <row r="4" spans="1:10" x14ac:dyDescent="0.25">
      <c r="A4" s="34" t="s">
        <v>0</v>
      </c>
      <c r="B4" s="36" t="s">
        <v>1</v>
      </c>
      <c r="C4" s="28" t="s">
        <v>2</v>
      </c>
      <c r="D4" s="29"/>
      <c r="E4" s="28" t="s">
        <v>2</v>
      </c>
      <c r="F4" s="29"/>
      <c r="G4" s="28" t="s">
        <v>2</v>
      </c>
      <c r="H4" s="29"/>
      <c r="I4" s="28" t="s">
        <v>2</v>
      </c>
      <c r="J4" s="29"/>
    </row>
    <row r="5" spans="1:10" ht="15.75" thickBot="1" x14ac:dyDescent="0.3">
      <c r="A5" s="35"/>
      <c r="B5" s="42"/>
      <c r="C5" s="30" t="s">
        <v>3</v>
      </c>
      <c r="D5" s="31"/>
      <c r="E5" s="30" t="s">
        <v>4</v>
      </c>
      <c r="F5" s="31"/>
      <c r="G5" s="30" t="s">
        <v>5</v>
      </c>
      <c r="H5" s="31"/>
      <c r="I5" s="30" t="s">
        <v>6</v>
      </c>
      <c r="J5" s="31"/>
    </row>
    <row r="6" spans="1:10" x14ac:dyDescent="0.25">
      <c r="A6" s="35"/>
      <c r="B6" s="45" t="s">
        <v>7</v>
      </c>
      <c r="C6" s="33" t="s">
        <v>8</v>
      </c>
      <c r="D6" s="1" t="s">
        <v>9</v>
      </c>
      <c r="E6" s="33" t="s">
        <v>8</v>
      </c>
      <c r="F6" s="1" t="s">
        <v>9</v>
      </c>
      <c r="G6" s="33" t="s">
        <v>8</v>
      </c>
      <c r="H6" s="1" t="s">
        <v>9</v>
      </c>
      <c r="I6" s="33" t="s">
        <v>8</v>
      </c>
      <c r="J6" s="1" t="s">
        <v>9</v>
      </c>
    </row>
    <row r="7" spans="1:10" ht="15.75" thickBot="1" x14ac:dyDescent="0.3">
      <c r="A7" s="35"/>
      <c r="B7" s="39"/>
      <c r="C7" s="33"/>
      <c r="D7" s="1" t="s">
        <v>10</v>
      </c>
      <c r="E7" s="33"/>
      <c r="F7" s="1" t="s">
        <v>10</v>
      </c>
      <c r="G7" s="33"/>
      <c r="H7" s="1" t="s">
        <v>10</v>
      </c>
      <c r="I7" s="33"/>
      <c r="J7" s="1" t="s">
        <v>10</v>
      </c>
    </row>
    <row r="8" spans="1:10" x14ac:dyDescent="0.25">
      <c r="A8" s="2" t="s">
        <v>11</v>
      </c>
      <c r="B8" s="71">
        <v>1326.28</v>
      </c>
      <c r="C8" s="72">
        <v>841.78</v>
      </c>
      <c r="D8" s="52">
        <f>B8-C8</f>
        <v>484.5</v>
      </c>
      <c r="E8" s="73">
        <v>794</v>
      </c>
      <c r="F8" s="52">
        <f>B8-E8</f>
        <v>532.28</v>
      </c>
      <c r="G8" s="73">
        <v>670.79</v>
      </c>
      <c r="H8" s="52">
        <f>B8-G8</f>
        <v>655.49</v>
      </c>
      <c r="I8" s="73">
        <f>(C8+E8+G8)/3</f>
        <v>768.85666666666657</v>
      </c>
      <c r="J8" s="52">
        <f>B8-I8</f>
        <v>557.4233333333334</v>
      </c>
    </row>
    <row r="9" spans="1:10" x14ac:dyDescent="0.25">
      <c r="A9" s="4" t="s">
        <v>12</v>
      </c>
      <c r="B9" s="74">
        <v>2000</v>
      </c>
      <c r="C9" s="75">
        <v>598.29409999999996</v>
      </c>
      <c r="D9" s="55">
        <f>B9-C9</f>
        <v>1401.7058999999999</v>
      </c>
      <c r="E9" s="76">
        <v>8.0500000000000002E-2</v>
      </c>
      <c r="F9" s="55">
        <f>B9-E9</f>
        <v>1999.9195</v>
      </c>
      <c r="G9" s="77">
        <v>570</v>
      </c>
      <c r="H9" s="55">
        <f>B9-G9</f>
        <v>1430</v>
      </c>
      <c r="I9" s="77">
        <f>(C9+E9+G9)/3</f>
        <v>389.45820000000003</v>
      </c>
      <c r="J9" s="55">
        <f>B9-I9</f>
        <v>1610.5418</v>
      </c>
    </row>
    <row r="10" spans="1:10" x14ac:dyDescent="0.25">
      <c r="A10" s="4" t="s">
        <v>13</v>
      </c>
      <c r="B10" s="74">
        <v>1200</v>
      </c>
      <c r="C10" s="78">
        <v>0</v>
      </c>
      <c r="D10" s="55">
        <v>0</v>
      </c>
      <c r="E10" s="77">
        <v>0</v>
      </c>
      <c r="F10" s="55">
        <v>0</v>
      </c>
      <c r="G10" s="77">
        <v>100.05</v>
      </c>
      <c r="H10" s="55">
        <f>B10-G10</f>
        <v>1099.95</v>
      </c>
      <c r="I10" s="77">
        <f>G10</f>
        <v>100.05</v>
      </c>
      <c r="J10" s="55">
        <f>B10-I10</f>
        <v>1099.95</v>
      </c>
    </row>
    <row r="11" spans="1:10" ht="15.75" thickBot="1" x14ac:dyDescent="0.3">
      <c r="A11" s="6" t="s">
        <v>14</v>
      </c>
      <c r="B11" s="62">
        <v>940</v>
      </c>
      <c r="C11" s="79">
        <v>3</v>
      </c>
      <c r="D11" s="80">
        <f>B11-C11</f>
        <v>937</v>
      </c>
      <c r="E11" s="81">
        <v>3</v>
      </c>
      <c r="F11" s="80">
        <f>B11-E11</f>
        <v>937</v>
      </c>
      <c r="G11" s="82">
        <v>3</v>
      </c>
      <c r="H11" s="80">
        <f>B11-G11</f>
        <v>937</v>
      </c>
      <c r="I11" s="82">
        <f>(C11+E11+G11)/3</f>
        <v>3</v>
      </c>
      <c r="J11" s="80">
        <f>B11-I11</f>
        <v>937</v>
      </c>
    </row>
    <row r="12" spans="1:10" ht="15.75" thickBot="1" x14ac:dyDescent="0.3">
      <c r="A12" s="7" t="s">
        <v>15</v>
      </c>
      <c r="B12" s="62">
        <f t="shared" ref="B12:I12" si="0">SUM(B8:B11)</f>
        <v>5466.28</v>
      </c>
      <c r="C12" s="63">
        <f t="shared" si="0"/>
        <v>1443.0740999999998</v>
      </c>
      <c r="D12" s="64">
        <f t="shared" si="0"/>
        <v>2823.2058999999999</v>
      </c>
      <c r="E12" s="83">
        <f t="shared" si="0"/>
        <v>797.08050000000003</v>
      </c>
      <c r="F12" s="64">
        <f t="shared" si="0"/>
        <v>3469.1994999999997</v>
      </c>
      <c r="G12" s="83">
        <f t="shared" si="0"/>
        <v>1343.84</v>
      </c>
      <c r="H12" s="64">
        <f t="shared" si="0"/>
        <v>4122.4399999999996</v>
      </c>
      <c r="I12" s="65">
        <f t="shared" si="0"/>
        <v>1261.3648666666666</v>
      </c>
      <c r="J12" s="84">
        <f>B12-I12</f>
        <v>4204.915133333333</v>
      </c>
    </row>
    <row r="13" spans="1:10" ht="15.75" thickBot="1" x14ac:dyDescent="0.3">
      <c r="A13" s="8"/>
      <c r="B13" s="9"/>
      <c r="C13" s="10"/>
      <c r="D13" s="11"/>
      <c r="E13" s="10"/>
      <c r="F13" s="11"/>
      <c r="G13" s="10"/>
      <c r="H13" s="11"/>
      <c r="I13" s="12"/>
      <c r="J13" s="13"/>
    </row>
    <row r="14" spans="1:10" x14ac:dyDescent="0.25">
      <c r="A14" s="34" t="s">
        <v>0</v>
      </c>
      <c r="B14" s="36" t="s">
        <v>1</v>
      </c>
      <c r="C14" s="28" t="s">
        <v>2</v>
      </c>
      <c r="D14" s="29"/>
      <c r="E14" s="28" t="s">
        <v>2</v>
      </c>
      <c r="F14" s="29"/>
      <c r="G14" s="28" t="s">
        <v>2</v>
      </c>
      <c r="H14" s="29"/>
      <c r="I14" s="28" t="s">
        <v>2</v>
      </c>
      <c r="J14" s="29"/>
    </row>
    <row r="15" spans="1:10" ht="15.75" thickBot="1" x14ac:dyDescent="0.3">
      <c r="A15" s="35"/>
      <c r="B15" s="42"/>
      <c r="C15" s="30" t="s">
        <v>16</v>
      </c>
      <c r="D15" s="31"/>
      <c r="E15" s="30" t="s">
        <v>17</v>
      </c>
      <c r="F15" s="31"/>
      <c r="G15" s="30" t="s">
        <v>18</v>
      </c>
      <c r="H15" s="31"/>
      <c r="I15" s="30" t="s">
        <v>19</v>
      </c>
      <c r="J15" s="31"/>
    </row>
    <row r="16" spans="1:10" x14ac:dyDescent="0.25">
      <c r="A16" s="35"/>
      <c r="B16" s="45" t="s">
        <v>7</v>
      </c>
      <c r="C16" s="33" t="s">
        <v>8</v>
      </c>
      <c r="D16" s="14" t="s">
        <v>9</v>
      </c>
      <c r="E16" s="40" t="s">
        <v>8</v>
      </c>
      <c r="F16" s="15" t="s">
        <v>9</v>
      </c>
      <c r="G16" s="33" t="s">
        <v>8</v>
      </c>
      <c r="H16" s="1" t="s">
        <v>9</v>
      </c>
      <c r="I16" s="33" t="s">
        <v>8</v>
      </c>
      <c r="J16" s="1" t="s">
        <v>9</v>
      </c>
    </row>
    <row r="17" spans="1:10" ht="15.75" thickBot="1" x14ac:dyDescent="0.3">
      <c r="A17" s="35"/>
      <c r="B17" s="39"/>
      <c r="C17" s="33"/>
      <c r="D17" s="14" t="s">
        <v>10</v>
      </c>
      <c r="E17" s="33"/>
      <c r="F17" s="1" t="s">
        <v>10</v>
      </c>
      <c r="G17" s="33"/>
      <c r="H17" s="1" t="s">
        <v>10</v>
      </c>
      <c r="I17" s="33"/>
      <c r="J17" s="1" t="s">
        <v>10</v>
      </c>
    </row>
    <row r="18" spans="1:10" x14ac:dyDescent="0.25">
      <c r="A18" s="2" t="s">
        <v>11</v>
      </c>
      <c r="B18" s="25">
        <v>1326.28</v>
      </c>
      <c r="C18" s="73">
        <v>603</v>
      </c>
      <c r="D18" s="85">
        <f>B18-C18</f>
        <v>723.28</v>
      </c>
      <c r="E18" s="73">
        <v>431</v>
      </c>
      <c r="F18" s="52">
        <f>B18-E18</f>
        <v>895.28</v>
      </c>
      <c r="G18" s="73">
        <v>357.64</v>
      </c>
      <c r="H18" s="52">
        <f>B18-G18</f>
        <v>968.64</v>
      </c>
      <c r="I18" s="73">
        <f>(C18+E18+G18)/3</f>
        <v>463.87999999999994</v>
      </c>
      <c r="J18" s="52">
        <f>B18-I18</f>
        <v>862.40000000000009</v>
      </c>
    </row>
    <row r="19" spans="1:10" x14ac:dyDescent="0.25">
      <c r="A19" s="4" t="s">
        <v>20</v>
      </c>
      <c r="B19" s="26">
        <v>2000</v>
      </c>
      <c r="C19" s="76">
        <v>480</v>
      </c>
      <c r="D19" s="86">
        <f>B19-C19</f>
        <v>1520</v>
      </c>
      <c r="E19" s="76">
        <v>446</v>
      </c>
      <c r="F19" s="55">
        <f>B19-E19</f>
        <v>1554</v>
      </c>
      <c r="G19" s="77">
        <v>412</v>
      </c>
      <c r="H19" s="55">
        <f>B19-G19</f>
        <v>1588</v>
      </c>
      <c r="I19" s="77">
        <f>(C19+E19+G19)/3</f>
        <v>446</v>
      </c>
      <c r="J19" s="55">
        <f>B19-I19</f>
        <v>1554</v>
      </c>
    </row>
    <row r="20" spans="1:10" x14ac:dyDescent="0.25">
      <c r="A20" s="4" t="s">
        <v>13</v>
      </c>
      <c r="B20" s="26">
        <v>1200</v>
      </c>
      <c r="C20" s="77">
        <v>96</v>
      </c>
      <c r="D20" s="86">
        <f>B20-C20</f>
        <v>1104</v>
      </c>
      <c r="E20" s="77">
        <v>41</v>
      </c>
      <c r="F20" s="55">
        <f>B20-E20</f>
        <v>1159</v>
      </c>
      <c r="G20" s="77">
        <v>33.99</v>
      </c>
      <c r="H20" s="55">
        <f>B20-G20</f>
        <v>1166.01</v>
      </c>
      <c r="I20" s="77">
        <f>(C20+E20+G20)/3</f>
        <v>56.99666666666667</v>
      </c>
      <c r="J20" s="55">
        <f>B20-I20</f>
        <v>1143.0033333333333</v>
      </c>
    </row>
    <row r="21" spans="1:10" ht="15.75" thickBot="1" x14ac:dyDescent="0.3">
      <c r="A21" s="16" t="s">
        <v>14</v>
      </c>
      <c r="B21" s="27">
        <v>940</v>
      </c>
      <c r="C21" s="87">
        <v>3</v>
      </c>
      <c r="D21" s="88">
        <f>B21-C21</f>
        <v>937</v>
      </c>
      <c r="E21" s="87">
        <v>3</v>
      </c>
      <c r="F21" s="60">
        <f>B21-E21</f>
        <v>937</v>
      </c>
      <c r="G21" s="89">
        <v>2.84</v>
      </c>
      <c r="H21" s="60">
        <f>B21-G21</f>
        <v>937.16</v>
      </c>
      <c r="I21" s="89">
        <f>(C21+E21+G21)/3</f>
        <v>2.9466666666666668</v>
      </c>
      <c r="J21" s="60">
        <f>B21-I21</f>
        <v>937.05333333333328</v>
      </c>
    </row>
    <row r="22" spans="1:10" ht="12.75" customHeight="1" thickBot="1" x14ac:dyDescent="0.3">
      <c r="A22" s="17" t="s">
        <v>15</v>
      </c>
      <c r="B22" s="18">
        <f t="shared" ref="B22:I22" si="1">SUM(B18:B21)</f>
        <v>5466.28</v>
      </c>
      <c r="C22" s="90">
        <f t="shared" si="1"/>
        <v>1182</v>
      </c>
      <c r="D22" s="93">
        <f t="shared" si="1"/>
        <v>4284.28</v>
      </c>
      <c r="E22" s="91">
        <f t="shared" si="1"/>
        <v>921</v>
      </c>
      <c r="F22" s="94">
        <f t="shared" si="1"/>
        <v>4545.28</v>
      </c>
      <c r="G22" s="91">
        <f t="shared" si="1"/>
        <v>806.47</v>
      </c>
      <c r="H22" s="94">
        <f t="shared" si="1"/>
        <v>4659.8099999999995</v>
      </c>
      <c r="I22" s="90">
        <f t="shared" si="1"/>
        <v>969.82333333333327</v>
      </c>
      <c r="J22" s="95">
        <f>B22-I22</f>
        <v>4496.4566666666669</v>
      </c>
    </row>
    <row r="23" spans="1:10" ht="15.75" thickBot="1" x14ac:dyDescent="0.3"/>
    <row r="24" spans="1:10" x14ac:dyDescent="0.25">
      <c r="A24" s="41" t="s">
        <v>0</v>
      </c>
      <c r="B24" s="36" t="s">
        <v>1</v>
      </c>
      <c r="C24" s="28" t="s">
        <v>2</v>
      </c>
      <c r="D24" s="29"/>
      <c r="E24" s="28" t="s">
        <v>2</v>
      </c>
      <c r="F24" s="29"/>
      <c r="G24" s="28" t="s">
        <v>2</v>
      </c>
      <c r="H24" s="29"/>
      <c r="I24" s="28" t="s">
        <v>2</v>
      </c>
      <c r="J24" s="29"/>
    </row>
    <row r="25" spans="1:10" ht="15.75" thickBot="1" x14ac:dyDescent="0.3">
      <c r="A25" s="39"/>
      <c r="B25" s="42"/>
      <c r="C25" s="30" t="s">
        <v>21</v>
      </c>
      <c r="D25" s="31"/>
      <c r="E25" s="30" t="s">
        <v>22</v>
      </c>
      <c r="F25" s="31"/>
      <c r="G25" s="30" t="s">
        <v>23</v>
      </c>
      <c r="H25" s="31"/>
      <c r="I25" s="30" t="s">
        <v>24</v>
      </c>
      <c r="J25" s="31"/>
    </row>
    <row r="26" spans="1:10" x14ac:dyDescent="0.25">
      <c r="A26" s="39"/>
      <c r="B26" s="43" t="s">
        <v>7</v>
      </c>
      <c r="C26" s="40" t="s">
        <v>8</v>
      </c>
      <c r="D26" s="15" t="s">
        <v>9</v>
      </c>
      <c r="E26" s="40" t="s">
        <v>8</v>
      </c>
      <c r="F26" s="15" t="s">
        <v>9</v>
      </c>
      <c r="G26" s="40" t="s">
        <v>8</v>
      </c>
      <c r="H26" s="15" t="s">
        <v>9</v>
      </c>
      <c r="I26" s="32" t="s">
        <v>8</v>
      </c>
      <c r="J26" s="1" t="s">
        <v>9</v>
      </c>
    </row>
    <row r="27" spans="1:10" ht="15.75" thickBot="1" x14ac:dyDescent="0.3">
      <c r="A27" s="39"/>
      <c r="B27" s="44"/>
      <c r="C27" s="33"/>
      <c r="D27" s="1" t="s">
        <v>10</v>
      </c>
      <c r="E27" s="33"/>
      <c r="F27" s="1" t="s">
        <v>10</v>
      </c>
      <c r="G27" s="33"/>
      <c r="H27" s="1" t="s">
        <v>10</v>
      </c>
      <c r="I27" s="33"/>
      <c r="J27" s="1" t="s">
        <v>10</v>
      </c>
    </row>
    <row r="28" spans="1:10" x14ac:dyDescent="0.25">
      <c r="A28" s="2" t="s">
        <v>11</v>
      </c>
      <c r="B28" s="3">
        <v>1326.28</v>
      </c>
      <c r="C28" s="73">
        <v>231</v>
      </c>
      <c r="D28" s="52">
        <f>B28-C28</f>
        <v>1095.28</v>
      </c>
      <c r="E28" s="73">
        <v>231</v>
      </c>
      <c r="F28" s="52">
        <f>B28-E28</f>
        <v>1095.28</v>
      </c>
      <c r="G28" s="73">
        <v>476.2</v>
      </c>
      <c r="H28" s="52">
        <f t="shared" ref="H28:H33" si="2">B28-G28</f>
        <v>850.07999999999993</v>
      </c>
      <c r="I28" s="73">
        <f>(C28+E28+G28)/3</f>
        <v>312.73333333333335</v>
      </c>
      <c r="J28" s="52">
        <f>2000-I28</f>
        <v>1687.2666666666667</v>
      </c>
    </row>
    <row r="29" spans="1:10" x14ac:dyDescent="0.25">
      <c r="A29" s="4" t="s">
        <v>20</v>
      </c>
      <c r="B29" s="5">
        <v>2000</v>
      </c>
      <c r="C29" s="76">
        <v>367</v>
      </c>
      <c r="D29" s="55">
        <f>B29-C29</f>
        <v>1633</v>
      </c>
      <c r="E29" s="76">
        <v>363</v>
      </c>
      <c r="F29" s="55">
        <f>B29-E29</f>
        <v>1637</v>
      </c>
      <c r="G29" s="76">
        <v>511.2</v>
      </c>
      <c r="H29" s="55">
        <f t="shared" si="2"/>
        <v>1488.8</v>
      </c>
      <c r="I29" s="77">
        <f>(C29+E29+G29)/3</f>
        <v>413.73333333333335</v>
      </c>
      <c r="J29" s="55">
        <f>2000-I29</f>
        <v>1586.2666666666667</v>
      </c>
    </row>
    <row r="30" spans="1:10" x14ac:dyDescent="0.25">
      <c r="A30" s="4" t="s">
        <v>13</v>
      </c>
      <c r="B30" s="5">
        <v>1200</v>
      </c>
      <c r="C30" s="77">
        <v>36</v>
      </c>
      <c r="D30" s="55">
        <f>B30-C30</f>
        <v>1164</v>
      </c>
      <c r="E30" s="76">
        <v>114</v>
      </c>
      <c r="F30" s="55">
        <v>0</v>
      </c>
      <c r="G30" s="77">
        <v>121.3</v>
      </c>
      <c r="H30" s="55">
        <f t="shared" si="2"/>
        <v>1078.7</v>
      </c>
      <c r="I30" s="77">
        <f>(C30+E30+G30)/3</f>
        <v>90.433333333333337</v>
      </c>
      <c r="J30" s="55">
        <f>2400-I30</f>
        <v>2309.5666666666666</v>
      </c>
    </row>
    <row r="31" spans="1:10" x14ac:dyDescent="0.25">
      <c r="A31" s="4" t="s">
        <v>14</v>
      </c>
      <c r="B31" s="5">
        <v>940</v>
      </c>
      <c r="C31" s="76">
        <v>3</v>
      </c>
      <c r="D31" s="55">
        <f>B31-C31</f>
        <v>937</v>
      </c>
      <c r="E31" s="76">
        <v>3</v>
      </c>
      <c r="F31" s="55">
        <f>B31-E31</f>
        <v>937</v>
      </c>
      <c r="G31" s="76">
        <v>3</v>
      </c>
      <c r="H31" s="55">
        <f t="shared" si="2"/>
        <v>937</v>
      </c>
      <c r="I31" s="77">
        <f>(C31+E31+G31)/3</f>
        <v>3</v>
      </c>
      <c r="J31" s="55">
        <f>940-I31</f>
        <v>937</v>
      </c>
    </row>
    <row r="32" spans="1:10" ht="15.75" thickBot="1" x14ac:dyDescent="0.3">
      <c r="A32" s="19" t="s">
        <v>25</v>
      </c>
      <c r="B32" s="20">
        <v>1400</v>
      </c>
      <c r="C32" s="92"/>
      <c r="D32" s="60"/>
      <c r="E32" s="92"/>
      <c r="F32" s="60"/>
      <c r="G32" s="92">
        <v>238.3</v>
      </c>
      <c r="H32" s="60">
        <f t="shared" si="2"/>
        <v>1161.7</v>
      </c>
      <c r="I32" s="89">
        <f>G32</f>
        <v>238.3</v>
      </c>
      <c r="J32" s="60">
        <f>B32-I32</f>
        <v>1161.7</v>
      </c>
    </row>
    <row r="33" spans="1:10" ht="15.75" thickBot="1" x14ac:dyDescent="0.3">
      <c r="A33" s="17" t="s">
        <v>15</v>
      </c>
      <c r="B33" s="21">
        <f>SUM(B28:B32)</f>
        <v>6866.28</v>
      </c>
      <c r="C33" s="90">
        <f>SUM(C28:C31)</f>
        <v>637</v>
      </c>
      <c r="D33" s="94">
        <f>SUM(D28:D31)</f>
        <v>4829.28</v>
      </c>
      <c r="E33" s="90">
        <f>SUM(E28:E32)</f>
        <v>711</v>
      </c>
      <c r="F33" s="94">
        <f>SUM(F28:F31)</f>
        <v>3669.2799999999997</v>
      </c>
      <c r="G33" s="90">
        <f>SUM(G28:G32)</f>
        <v>1350</v>
      </c>
      <c r="H33" s="95">
        <f t="shared" si="2"/>
        <v>5516.28</v>
      </c>
      <c r="I33" s="90">
        <f>SUM(I28:I32)</f>
        <v>1058.2</v>
      </c>
      <c r="J33" s="94">
        <f>B33-I33</f>
        <v>5808.08</v>
      </c>
    </row>
    <row r="34" spans="1:10" ht="15.75" thickBot="1" x14ac:dyDescent="0.3"/>
    <row r="35" spans="1:10" x14ac:dyDescent="0.25">
      <c r="A35" s="34" t="s">
        <v>0</v>
      </c>
      <c r="B35" s="36" t="s">
        <v>1</v>
      </c>
      <c r="C35" s="28" t="s">
        <v>2</v>
      </c>
      <c r="D35" s="29"/>
      <c r="E35" s="28" t="s">
        <v>2</v>
      </c>
      <c r="F35" s="29"/>
      <c r="G35" s="28" t="s">
        <v>2</v>
      </c>
      <c r="H35" s="29"/>
      <c r="I35" s="28" t="s">
        <v>2</v>
      </c>
      <c r="J35" s="29"/>
    </row>
    <row r="36" spans="1:10" ht="15.75" thickBot="1" x14ac:dyDescent="0.3">
      <c r="A36" s="35"/>
      <c r="B36" s="37"/>
      <c r="C36" s="30" t="s">
        <v>26</v>
      </c>
      <c r="D36" s="31"/>
      <c r="E36" s="30" t="s">
        <v>27</v>
      </c>
      <c r="F36" s="31"/>
      <c r="G36" s="30" t="s">
        <v>28</v>
      </c>
      <c r="H36" s="31"/>
      <c r="I36" s="30" t="s">
        <v>29</v>
      </c>
      <c r="J36" s="31"/>
    </row>
    <row r="37" spans="1:10" x14ac:dyDescent="0.25">
      <c r="A37" s="35"/>
      <c r="B37" s="38" t="s">
        <v>7</v>
      </c>
      <c r="C37" s="40" t="s">
        <v>8</v>
      </c>
      <c r="D37" s="15" t="s">
        <v>9</v>
      </c>
      <c r="E37" s="40" t="s">
        <v>8</v>
      </c>
      <c r="F37" s="15" t="s">
        <v>9</v>
      </c>
      <c r="G37" s="40" t="s">
        <v>8</v>
      </c>
      <c r="H37" s="15" t="s">
        <v>9</v>
      </c>
      <c r="I37" s="32" t="s">
        <v>8</v>
      </c>
      <c r="J37" s="1" t="s">
        <v>9</v>
      </c>
    </row>
    <row r="38" spans="1:10" ht="15.75" thickBot="1" x14ac:dyDescent="0.3">
      <c r="A38" s="35"/>
      <c r="B38" s="39"/>
      <c r="C38" s="33"/>
      <c r="D38" s="1" t="s">
        <v>10</v>
      </c>
      <c r="E38" s="33"/>
      <c r="F38" s="1" t="s">
        <v>10</v>
      </c>
      <c r="G38" s="33"/>
      <c r="H38" s="1" t="s">
        <v>10</v>
      </c>
      <c r="I38" s="33"/>
      <c r="J38" s="1" t="s">
        <v>10</v>
      </c>
    </row>
    <row r="39" spans="1:10" x14ac:dyDescent="0.25">
      <c r="A39" s="22" t="s">
        <v>11</v>
      </c>
      <c r="B39" s="71">
        <v>1326.28</v>
      </c>
      <c r="C39" s="72">
        <v>751.7</v>
      </c>
      <c r="D39" s="52">
        <f>B39-C39</f>
        <v>574.57999999999993</v>
      </c>
      <c r="E39" s="73">
        <v>950</v>
      </c>
      <c r="F39" s="52">
        <f>B39-E39</f>
        <v>376.28</v>
      </c>
      <c r="G39" s="73">
        <v>1066</v>
      </c>
      <c r="H39" s="52">
        <f>B39-G39</f>
        <v>260.27999999999997</v>
      </c>
      <c r="I39" s="73">
        <f>(C39+E39+G39)/3</f>
        <v>922.56666666666661</v>
      </c>
      <c r="J39" s="52">
        <f>2000-I39</f>
        <v>1077.4333333333334</v>
      </c>
    </row>
    <row r="40" spans="1:10" x14ac:dyDescent="0.25">
      <c r="A40" s="23" t="s">
        <v>20</v>
      </c>
      <c r="B40" s="74">
        <v>2000</v>
      </c>
      <c r="C40" s="75">
        <v>634.20000000000005</v>
      </c>
      <c r="D40" s="55">
        <f>B40-C40</f>
        <v>1365.8</v>
      </c>
      <c r="E40" s="76">
        <v>801</v>
      </c>
      <c r="F40" s="55">
        <f>B40-E40</f>
        <v>1199</v>
      </c>
      <c r="G40" s="76">
        <v>728</v>
      </c>
      <c r="H40" s="55">
        <f>B40-G40</f>
        <v>1272</v>
      </c>
      <c r="I40" s="77">
        <f>(C40+E40+G40)/3</f>
        <v>721.06666666666661</v>
      </c>
      <c r="J40" s="55">
        <f>2000-I40</f>
        <v>1278.9333333333334</v>
      </c>
    </row>
    <row r="41" spans="1:10" x14ac:dyDescent="0.25">
      <c r="A41" s="23" t="s">
        <v>13</v>
      </c>
      <c r="B41" s="74">
        <v>1200</v>
      </c>
      <c r="C41" s="78">
        <v>194</v>
      </c>
      <c r="D41" s="55">
        <f>B41-C41</f>
        <v>1006</v>
      </c>
      <c r="E41" s="77">
        <v>230</v>
      </c>
      <c r="F41" s="55">
        <f>B41-E41</f>
        <v>970</v>
      </c>
      <c r="G41" s="77">
        <v>151</v>
      </c>
      <c r="H41" s="55">
        <f>B41-G41</f>
        <v>1049</v>
      </c>
      <c r="I41" s="77">
        <f>(C41+E41+G41)/3</f>
        <v>191.66666666666666</v>
      </c>
      <c r="J41" s="55">
        <f>2400-I41</f>
        <v>2208.3333333333335</v>
      </c>
    </row>
    <row r="42" spans="1:10" x14ac:dyDescent="0.25">
      <c r="A42" s="23" t="s">
        <v>14</v>
      </c>
      <c r="B42" s="74">
        <v>940</v>
      </c>
      <c r="C42" s="75">
        <v>3</v>
      </c>
      <c r="D42" s="55">
        <f>B42-C42</f>
        <v>937</v>
      </c>
      <c r="E42" s="76">
        <v>3.1</v>
      </c>
      <c r="F42" s="55">
        <f>B42-E42</f>
        <v>936.9</v>
      </c>
      <c r="G42" s="76">
        <v>6</v>
      </c>
      <c r="H42" s="55">
        <f>B42-G42</f>
        <v>934</v>
      </c>
      <c r="I42" s="77">
        <f>(C42+E42+G42)/3</f>
        <v>4.0333333333333332</v>
      </c>
      <c r="J42" s="55">
        <f>940-I42</f>
        <v>935.9666666666667</v>
      </c>
    </row>
    <row r="43" spans="1:10" ht="15.75" thickBot="1" x14ac:dyDescent="0.3">
      <c r="A43" s="24" t="s">
        <v>25</v>
      </c>
      <c r="B43" s="96">
        <v>1400</v>
      </c>
      <c r="C43" s="97">
        <v>185.4</v>
      </c>
      <c r="D43" s="60">
        <f>B43-C43</f>
        <v>1214.5999999999999</v>
      </c>
      <c r="E43" s="92">
        <v>313</v>
      </c>
      <c r="F43" s="60">
        <f>B43-E43</f>
        <v>1087</v>
      </c>
      <c r="G43" s="92">
        <v>158</v>
      </c>
      <c r="H43" s="60">
        <f>B43-G43</f>
        <v>1242</v>
      </c>
      <c r="I43" s="89">
        <f>(C43+E43+G43)/3</f>
        <v>218.79999999999998</v>
      </c>
      <c r="J43" s="60">
        <f>B43-I43</f>
        <v>1181.2</v>
      </c>
    </row>
    <row r="44" spans="1:10" ht="15.75" thickBot="1" x14ac:dyDescent="0.3">
      <c r="A44" s="17" t="s">
        <v>15</v>
      </c>
      <c r="B44" s="98">
        <f t="shared" ref="B44:I44" si="3">SUM(B39:B43)</f>
        <v>6866.28</v>
      </c>
      <c r="C44" s="90">
        <f t="shared" si="3"/>
        <v>1768.3000000000002</v>
      </c>
      <c r="D44" s="94">
        <f t="shared" si="3"/>
        <v>5097.9799999999996</v>
      </c>
      <c r="E44" s="90">
        <f t="shared" si="3"/>
        <v>2297.1</v>
      </c>
      <c r="F44" s="94">
        <f t="shared" si="3"/>
        <v>4569.18</v>
      </c>
      <c r="G44" s="90">
        <f t="shared" si="3"/>
        <v>2109</v>
      </c>
      <c r="H44" s="94">
        <f t="shared" si="3"/>
        <v>4757.28</v>
      </c>
      <c r="I44" s="90">
        <f t="shared" si="3"/>
        <v>2058.1333333333332</v>
      </c>
      <c r="J44" s="94">
        <f>B44-I44</f>
        <v>4808.1466666666665</v>
      </c>
    </row>
  </sheetData>
  <mergeCells count="61">
    <mergeCell ref="C36:D36"/>
    <mergeCell ref="E36:F36"/>
    <mergeCell ref="G36:H36"/>
    <mergeCell ref="I36:J36"/>
    <mergeCell ref="A2:J2"/>
    <mergeCell ref="C14:D14"/>
    <mergeCell ref="E14:F14"/>
    <mergeCell ref="G14:H14"/>
    <mergeCell ref="I14:J14"/>
    <mergeCell ref="C15:D15"/>
    <mergeCell ref="E15:F15"/>
    <mergeCell ref="G15:H15"/>
    <mergeCell ref="I15:J15"/>
    <mergeCell ref="G35:H35"/>
    <mergeCell ref="I35:J35"/>
    <mergeCell ref="I24:J24"/>
    <mergeCell ref="G24:H24"/>
    <mergeCell ref="C24:D24"/>
    <mergeCell ref="E24:F24"/>
    <mergeCell ref="C25:D25"/>
    <mergeCell ref="E25:F25"/>
    <mergeCell ref="G25:H25"/>
    <mergeCell ref="I25:J25"/>
    <mergeCell ref="I6:I7"/>
    <mergeCell ref="A14:A17"/>
    <mergeCell ref="B14:B15"/>
    <mergeCell ref="B16:B17"/>
    <mergeCell ref="C16:C17"/>
    <mergeCell ref="E16:E17"/>
    <mergeCell ref="G16:G17"/>
    <mergeCell ref="I16:I17"/>
    <mergeCell ref="A4:A7"/>
    <mergeCell ref="B4:B5"/>
    <mergeCell ref="B6:B7"/>
    <mergeCell ref="C6:C7"/>
    <mergeCell ref="E6:E7"/>
    <mergeCell ref="G6:G7"/>
    <mergeCell ref="C4:D4"/>
    <mergeCell ref="E4:F4"/>
    <mergeCell ref="I26:I27"/>
    <mergeCell ref="A35:A38"/>
    <mergeCell ref="B35:B36"/>
    <mergeCell ref="B37:B38"/>
    <mergeCell ref="C37:C38"/>
    <mergeCell ref="E37:E38"/>
    <mergeCell ref="G37:G38"/>
    <mergeCell ref="I37:I38"/>
    <mergeCell ref="A24:A27"/>
    <mergeCell ref="B24:B25"/>
    <mergeCell ref="B26:B27"/>
    <mergeCell ref="C26:C27"/>
    <mergeCell ref="E26:E27"/>
    <mergeCell ref="G26:G27"/>
    <mergeCell ref="C35:D35"/>
    <mergeCell ref="E35:F35"/>
    <mergeCell ref="G4:H4"/>
    <mergeCell ref="I4:J4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A2" sqref="A2:XFD2"/>
    </sheetView>
  </sheetViews>
  <sheetFormatPr defaultRowHeight="15" x14ac:dyDescent="0.25"/>
  <cols>
    <col min="1" max="1" width="27.42578125" customWidth="1"/>
    <col min="2" max="2" width="14.42578125" customWidth="1"/>
    <col min="5" max="5" width="12.140625" customWidth="1"/>
    <col min="6" max="6" width="12.28515625" customWidth="1"/>
    <col min="257" max="257" width="27.42578125" customWidth="1"/>
    <col min="258" max="258" width="14.42578125" customWidth="1"/>
    <col min="261" max="261" width="12.140625" customWidth="1"/>
    <col min="262" max="262" width="12.28515625" customWidth="1"/>
    <col min="513" max="513" width="27.42578125" customWidth="1"/>
    <col min="514" max="514" width="14.42578125" customWidth="1"/>
    <col min="517" max="517" width="12.140625" customWidth="1"/>
    <col min="518" max="518" width="12.28515625" customWidth="1"/>
    <col min="769" max="769" width="27.42578125" customWidth="1"/>
    <col min="770" max="770" width="14.42578125" customWidth="1"/>
    <col min="773" max="773" width="12.140625" customWidth="1"/>
    <col min="774" max="774" width="12.28515625" customWidth="1"/>
    <col min="1025" max="1025" width="27.42578125" customWidth="1"/>
    <col min="1026" max="1026" width="14.42578125" customWidth="1"/>
    <col min="1029" max="1029" width="12.140625" customWidth="1"/>
    <col min="1030" max="1030" width="12.28515625" customWidth="1"/>
    <col min="1281" max="1281" width="27.42578125" customWidth="1"/>
    <col min="1282" max="1282" width="14.42578125" customWidth="1"/>
    <col min="1285" max="1285" width="12.140625" customWidth="1"/>
    <col min="1286" max="1286" width="12.28515625" customWidth="1"/>
    <col min="1537" max="1537" width="27.42578125" customWidth="1"/>
    <col min="1538" max="1538" width="14.42578125" customWidth="1"/>
    <col min="1541" max="1541" width="12.140625" customWidth="1"/>
    <col min="1542" max="1542" width="12.28515625" customWidth="1"/>
    <col min="1793" max="1793" width="27.42578125" customWidth="1"/>
    <col min="1794" max="1794" width="14.42578125" customWidth="1"/>
    <col min="1797" max="1797" width="12.140625" customWidth="1"/>
    <col min="1798" max="1798" width="12.28515625" customWidth="1"/>
    <col min="2049" max="2049" width="27.42578125" customWidth="1"/>
    <col min="2050" max="2050" width="14.42578125" customWidth="1"/>
    <col min="2053" max="2053" width="12.140625" customWidth="1"/>
    <col min="2054" max="2054" width="12.28515625" customWidth="1"/>
    <col min="2305" max="2305" width="27.42578125" customWidth="1"/>
    <col min="2306" max="2306" width="14.42578125" customWidth="1"/>
    <col min="2309" max="2309" width="12.140625" customWidth="1"/>
    <col min="2310" max="2310" width="12.28515625" customWidth="1"/>
    <col min="2561" max="2561" width="27.42578125" customWidth="1"/>
    <col min="2562" max="2562" width="14.42578125" customWidth="1"/>
    <col min="2565" max="2565" width="12.140625" customWidth="1"/>
    <col min="2566" max="2566" width="12.28515625" customWidth="1"/>
    <col min="2817" max="2817" width="27.42578125" customWidth="1"/>
    <col min="2818" max="2818" width="14.42578125" customWidth="1"/>
    <col min="2821" max="2821" width="12.140625" customWidth="1"/>
    <col min="2822" max="2822" width="12.28515625" customWidth="1"/>
    <col min="3073" max="3073" width="27.42578125" customWidth="1"/>
    <col min="3074" max="3074" width="14.42578125" customWidth="1"/>
    <col min="3077" max="3077" width="12.140625" customWidth="1"/>
    <col min="3078" max="3078" width="12.28515625" customWidth="1"/>
    <col min="3329" max="3329" width="27.42578125" customWidth="1"/>
    <col min="3330" max="3330" width="14.42578125" customWidth="1"/>
    <col min="3333" max="3333" width="12.140625" customWidth="1"/>
    <col min="3334" max="3334" width="12.28515625" customWidth="1"/>
    <col min="3585" max="3585" width="27.42578125" customWidth="1"/>
    <col min="3586" max="3586" width="14.42578125" customWidth="1"/>
    <col min="3589" max="3589" width="12.140625" customWidth="1"/>
    <col min="3590" max="3590" width="12.28515625" customWidth="1"/>
    <col min="3841" max="3841" width="27.42578125" customWidth="1"/>
    <col min="3842" max="3842" width="14.42578125" customWidth="1"/>
    <col min="3845" max="3845" width="12.140625" customWidth="1"/>
    <col min="3846" max="3846" width="12.28515625" customWidth="1"/>
    <col min="4097" max="4097" width="27.42578125" customWidth="1"/>
    <col min="4098" max="4098" width="14.42578125" customWidth="1"/>
    <col min="4101" max="4101" width="12.140625" customWidth="1"/>
    <col min="4102" max="4102" width="12.28515625" customWidth="1"/>
    <col min="4353" max="4353" width="27.42578125" customWidth="1"/>
    <col min="4354" max="4354" width="14.42578125" customWidth="1"/>
    <col min="4357" max="4357" width="12.140625" customWidth="1"/>
    <col min="4358" max="4358" width="12.28515625" customWidth="1"/>
    <col min="4609" max="4609" width="27.42578125" customWidth="1"/>
    <col min="4610" max="4610" width="14.42578125" customWidth="1"/>
    <col min="4613" max="4613" width="12.140625" customWidth="1"/>
    <col min="4614" max="4614" width="12.28515625" customWidth="1"/>
    <col min="4865" max="4865" width="27.42578125" customWidth="1"/>
    <col min="4866" max="4866" width="14.42578125" customWidth="1"/>
    <col min="4869" max="4869" width="12.140625" customWidth="1"/>
    <col min="4870" max="4870" width="12.28515625" customWidth="1"/>
    <col min="5121" max="5121" width="27.42578125" customWidth="1"/>
    <col min="5122" max="5122" width="14.42578125" customWidth="1"/>
    <col min="5125" max="5125" width="12.140625" customWidth="1"/>
    <col min="5126" max="5126" width="12.28515625" customWidth="1"/>
    <col min="5377" max="5377" width="27.42578125" customWidth="1"/>
    <col min="5378" max="5378" width="14.42578125" customWidth="1"/>
    <col min="5381" max="5381" width="12.140625" customWidth="1"/>
    <col min="5382" max="5382" width="12.28515625" customWidth="1"/>
    <col min="5633" max="5633" width="27.42578125" customWidth="1"/>
    <col min="5634" max="5634" width="14.42578125" customWidth="1"/>
    <col min="5637" max="5637" width="12.140625" customWidth="1"/>
    <col min="5638" max="5638" width="12.28515625" customWidth="1"/>
    <col min="5889" max="5889" width="27.42578125" customWidth="1"/>
    <col min="5890" max="5890" width="14.42578125" customWidth="1"/>
    <col min="5893" max="5893" width="12.140625" customWidth="1"/>
    <col min="5894" max="5894" width="12.28515625" customWidth="1"/>
    <col min="6145" max="6145" width="27.42578125" customWidth="1"/>
    <col min="6146" max="6146" width="14.42578125" customWidth="1"/>
    <col min="6149" max="6149" width="12.140625" customWidth="1"/>
    <col min="6150" max="6150" width="12.28515625" customWidth="1"/>
    <col min="6401" max="6401" width="27.42578125" customWidth="1"/>
    <col min="6402" max="6402" width="14.42578125" customWidth="1"/>
    <col min="6405" max="6405" width="12.140625" customWidth="1"/>
    <col min="6406" max="6406" width="12.28515625" customWidth="1"/>
    <col min="6657" max="6657" width="27.42578125" customWidth="1"/>
    <col min="6658" max="6658" width="14.42578125" customWidth="1"/>
    <col min="6661" max="6661" width="12.140625" customWidth="1"/>
    <col min="6662" max="6662" width="12.28515625" customWidth="1"/>
    <col min="6913" max="6913" width="27.42578125" customWidth="1"/>
    <col min="6914" max="6914" width="14.42578125" customWidth="1"/>
    <col min="6917" max="6917" width="12.140625" customWidth="1"/>
    <col min="6918" max="6918" width="12.28515625" customWidth="1"/>
    <col min="7169" max="7169" width="27.42578125" customWidth="1"/>
    <col min="7170" max="7170" width="14.42578125" customWidth="1"/>
    <col min="7173" max="7173" width="12.140625" customWidth="1"/>
    <col min="7174" max="7174" width="12.28515625" customWidth="1"/>
    <col min="7425" max="7425" width="27.42578125" customWidth="1"/>
    <col min="7426" max="7426" width="14.42578125" customWidth="1"/>
    <col min="7429" max="7429" width="12.140625" customWidth="1"/>
    <col min="7430" max="7430" width="12.28515625" customWidth="1"/>
    <col min="7681" max="7681" width="27.42578125" customWidth="1"/>
    <col min="7682" max="7682" width="14.42578125" customWidth="1"/>
    <col min="7685" max="7685" width="12.140625" customWidth="1"/>
    <col min="7686" max="7686" width="12.28515625" customWidth="1"/>
    <col min="7937" max="7937" width="27.42578125" customWidth="1"/>
    <col min="7938" max="7938" width="14.42578125" customWidth="1"/>
    <col min="7941" max="7941" width="12.140625" customWidth="1"/>
    <col min="7942" max="7942" width="12.28515625" customWidth="1"/>
    <col min="8193" max="8193" width="27.42578125" customWidth="1"/>
    <col min="8194" max="8194" width="14.42578125" customWidth="1"/>
    <col min="8197" max="8197" width="12.140625" customWidth="1"/>
    <col min="8198" max="8198" width="12.28515625" customWidth="1"/>
    <col min="8449" max="8449" width="27.42578125" customWidth="1"/>
    <col min="8450" max="8450" width="14.42578125" customWidth="1"/>
    <col min="8453" max="8453" width="12.140625" customWidth="1"/>
    <col min="8454" max="8454" width="12.28515625" customWidth="1"/>
    <col min="8705" max="8705" width="27.42578125" customWidth="1"/>
    <col min="8706" max="8706" width="14.42578125" customWidth="1"/>
    <col min="8709" max="8709" width="12.140625" customWidth="1"/>
    <col min="8710" max="8710" width="12.28515625" customWidth="1"/>
    <col min="8961" max="8961" width="27.42578125" customWidth="1"/>
    <col min="8962" max="8962" width="14.42578125" customWidth="1"/>
    <col min="8965" max="8965" width="12.140625" customWidth="1"/>
    <col min="8966" max="8966" width="12.28515625" customWidth="1"/>
    <col min="9217" max="9217" width="27.42578125" customWidth="1"/>
    <col min="9218" max="9218" width="14.42578125" customWidth="1"/>
    <col min="9221" max="9221" width="12.140625" customWidth="1"/>
    <col min="9222" max="9222" width="12.28515625" customWidth="1"/>
    <col min="9473" max="9473" width="27.42578125" customWidth="1"/>
    <col min="9474" max="9474" width="14.42578125" customWidth="1"/>
    <col min="9477" max="9477" width="12.140625" customWidth="1"/>
    <col min="9478" max="9478" width="12.28515625" customWidth="1"/>
    <col min="9729" max="9729" width="27.42578125" customWidth="1"/>
    <col min="9730" max="9730" width="14.42578125" customWidth="1"/>
    <col min="9733" max="9733" width="12.140625" customWidth="1"/>
    <col min="9734" max="9734" width="12.28515625" customWidth="1"/>
    <col min="9985" max="9985" width="27.42578125" customWidth="1"/>
    <col min="9986" max="9986" width="14.42578125" customWidth="1"/>
    <col min="9989" max="9989" width="12.140625" customWidth="1"/>
    <col min="9990" max="9990" width="12.28515625" customWidth="1"/>
    <col min="10241" max="10241" width="27.42578125" customWidth="1"/>
    <col min="10242" max="10242" width="14.42578125" customWidth="1"/>
    <col min="10245" max="10245" width="12.140625" customWidth="1"/>
    <col min="10246" max="10246" width="12.28515625" customWidth="1"/>
    <col min="10497" max="10497" width="27.42578125" customWidth="1"/>
    <col min="10498" max="10498" width="14.42578125" customWidth="1"/>
    <col min="10501" max="10501" width="12.140625" customWidth="1"/>
    <col min="10502" max="10502" width="12.28515625" customWidth="1"/>
    <col min="10753" max="10753" width="27.42578125" customWidth="1"/>
    <col min="10754" max="10754" width="14.42578125" customWidth="1"/>
    <col min="10757" max="10757" width="12.140625" customWidth="1"/>
    <col min="10758" max="10758" width="12.28515625" customWidth="1"/>
    <col min="11009" max="11009" width="27.42578125" customWidth="1"/>
    <col min="11010" max="11010" width="14.42578125" customWidth="1"/>
    <col min="11013" max="11013" width="12.140625" customWidth="1"/>
    <col min="11014" max="11014" width="12.28515625" customWidth="1"/>
    <col min="11265" max="11265" width="27.42578125" customWidth="1"/>
    <col min="11266" max="11266" width="14.42578125" customWidth="1"/>
    <col min="11269" max="11269" width="12.140625" customWidth="1"/>
    <col min="11270" max="11270" width="12.28515625" customWidth="1"/>
    <col min="11521" max="11521" width="27.42578125" customWidth="1"/>
    <col min="11522" max="11522" width="14.42578125" customWidth="1"/>
    <col min="11525" max="11525" width="12.140625" customWidth="1"/>
    <col min="11526" max="11526" width="12.28515625" customWidth="1"/>
    <col min="11777" max="11777" width="27.42578125" customWidth="1"/>
    <col min="11778" max="11778" width="14.42578125" customWidth="1"/>
    <col min="11781" max="11781" width="12.140625" customWidth="1"/>
    <col min="11782" max="11782" width="12.28515625" customWidth="1"/>
    <col min="12033" max="12033" width="27.42578125" customWidth="1"/>
    <col min="12034" max="12034" width="14.42578125" customWidth="1"/>
    <col min="12037" max="12037" width="12.140625" customWidth="1"/>
    <col min="12038" max="12038" width="12.28515625" customWidth="1"/>
    <col min="12289" max="12289" width="27.42578125" customWidth="1"/>
    <col min="12290" max="12290" width="14.42578125" customWidth="1"/>
    <col min="12293" max="12293" width="12.140625" customWidth="1"/>
    <col min="12294" max="12294" width="12.28515625" customWidth="1"/>
    <col min="12545" max="12545" width="27.42578125" customWidth="1"/>
    <col min="12546" max="12546" width="14.42578125" customWidth="1"/>
    <col min="12549" max="12549" width="12.140625" customWidth="1"/>
    <col min="12550" max="12550" width="12.28515625" customWidth="1"/>
    <col min="12801" max="12801" width="27.42578125" customWidth="1"/>
    <col min="12802" max="12802" width="14.42578125" customWidth="1"/>
    <col min="12805" max="12805" width="12.140625" customWidth="1"/>
    <col min="12806" max="12806" width="12.28515625" customWidth="1"/>
    <col min="13057" max="13057" width="27.42578125" customWidth="1"/>
    <col min="13058" max="13058" width="14.42578125" customWidth="1"/>
    <col min="13061" max="13061" width="12.140625" customWidth="1"/>
    <col min="13062" max="13062" width="12.28515625" customWidth="1"/>
    <col min="13313" max="13313" width="27.42578125" customWidth="1"/>
    <col min="13314" max="13314" width="14.42578125" customWidth="1"/>
    <col min="13317" max="13317" width="12.140625" customWidth="1"/>
    <col min="13318" max="13318" width="12.28515625" customWidth="1"/>
    <col min="13569" max="13569" width="27.42578125" customWidth="1"/>
    <col min="13570" max="13570" width="14.42578125" customWidth="1"/>
    <col min="13573" max="13573" width="12.140625" customWidth="1"/>
    <col min="13574" max="13574" width="12.28515625" customWidth="1"/>
    <col min="13825" max="13825" width="27.42578125" customWidth="1"/>
    <col min="13826" max="13826" width="14.42578125" customWidth="1"/>
    <col min="13829" max="13829" width="12.140625" customWidth="1"/>
    <col min="13830" max="13830" width="12.28515625" customWidth="1"/>
    <col min="14081" max="14081" width="27.42578125" customWidth="1"/>
    <col min="14082" max="14082" width="14.42578125" customWidth="1"/>
    <col min="14085" max="14085" width="12.140625" customWidth="1"/>
    <col min="14086" max="14086" width="12.28515625" customWidth="1"/>
    <col min="14337" max="14337" width="27.42578125" customWidth="1"/>
    <col min="14338" max="14338" width="14.42578125" customWidth="1"/>
    <col min="14341" max="14341" width="12.140625" customWidth="1"/>
    <col min="14342" max="14342" width="12.28515625" customWidth="1"/>
    <col min="14593" max="14593" width="27.42578125" customWidth="1"/>
    <col min="14594" max="14594" width="14.42578125" customWidth="1"/>
    <col min="14597" max="14597" width="12.140625" customWidth="1"/>
    <col min="14598" max="14598" width="12.28515625" customWidth="1"/>
    <col min="14849" max="14849" width="27.42578125" customWidth="1"/>
    <col min="14850" max="14850" width="14.42578125" customWidth="1"/>
    <col min="14853" max="14853" width="12.140625" customWidth="1"/>
    <col min="14854" max="14854" width="12.28515625" customWidth="1"/>
    <col min="15105" max="15105" width="27.42578125" customWidth="1"/>
    <col min="15106" max="15106" width="14.42578125" customWidth="1"/>
    <col min="15109" max="15109" width="12.140625" customWidth="1"/>
    <col min="15110" max="15110" width="12.28515625" customWidth="1"/>
    <col min="15361" max="15361" width="27.42578125" customWidth="1"/>
    <col min="15362" max="15362" width="14.42578125" customWidth="1"/>
    <col min="15365" max="15365" width="12.140625" customWidth="1"/>
    <col min="15366" max="15366" width="12.28515625" customWidth="1"/>
    <col min="15617" max="15617" width="27.42578125" customWidth="1"/>
    <col min="15618" max="15618" width="14.42578125" customWidth="1"/>
    <col min="15621" max="15621" width="12.140625" customWidth="1"/>
    <col min="15622" max="15622" width="12.28515625" customWidth="1"/>
    <col min="15873" max="15873" width="27.42578125" customWidth="1"/>
    <col min="15874" max="15874" width="14.42578125" customWidth="1"/>
    <col min="15877" max="15877" width="12.140625" customWidth="1"/>
    <col min="15878" max="15878" width="12.28515625" customWidth="1"/>
    <col min="16129" max="16129" width="27.42578125" customWidth="1"/>
    <col min="16130" max="16130" width="14.42578125" customWidth="1"/>
    <col min="16133" max="16133" width="12.140625" customWidth="1"/>
    <col min="16134" max="16134" width="12.28515625" customWidth="1"/>
  </cols>
  <sheetData>
    <row r="2" spans="1:10" ht="18.75" x14ac:dyDescent="0.3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thickBot="1" x14ac:dyDescent="0.3"/>
    <row r="4" spans="1:10" x14ac:dyDescent="0.25">
      <c r="A4" s="34" t="s">
        <v>0</v>
      </c>
      <c r="B4" s="36" t="s">
        <v>1</v>
      </c>
      <c r="C4" s="28" t="s">
        <v>30</v>
      </c>
      <c r="D4" s="29"/>
      <c r="E4" s="28" t="s">
        <v>30</v>
      </c>
      <c r="F4" s="29"/>
      <c r="G4" s="28" t="s">
        <v>30</v>
      </c>
      <c r="H4" s="29"/>
      <c r="I4" s="28" t="s">
        <v>30</v>
      </c>
      <c r="J4" s="29"/>
    </row>
    <row r="5" spans="1:10" ht="15.75" thickBot="1" x14ac:dyDescent="0.3">
      <c r="A5" s="35"/>
      <c r="B5" s="42"/>
      <c r="C5" s="48" t="s">
        <v>3</v>
      </c>
      <c r="D5" s="49"/>
      <c r="E5" s="30" t="s">
        <v>4</v>
      </c>
      <c r="F5" s="31"/>
      <c r="G5" s="30" t="s">
        <v>5</v>
      </c>
      <c r="H5" s="31"/>
      <c r="I5" s="30" t="s">
        <v>6</v>
      </c>
      <c r="J5" s="31"/>
    </row>
    <row r="6" spans="1:10" x14ac:dyDescent="0.25">
      <c r="A6" s="35"/>
      <c r="B6" s="45" t="s">
        <v>7</v>
      </c>
      <c r="C6" s="46" t="s">
        <v>8</v>
      </c>
      <c r="D6" s="1" t="s">
        <v>9</v>
      </c>
      <c r="E6" s="47" t="s">
        <v>8</v>
      </c>
      <c r="F6" s="1" t="s">
        <v>9</v>
      </c>
      <c r="G6" s="33" t="s">
        <v>8</v>
      </c>
      <c r="H6" s="1" t="s">
        <v>9</v>
      </c>
      <c r="I6" s="33" t="s">
        <v>8</v>
      </c>
      <c r="J6" s="1" t="s">
        <v>9</v>
      </c>
    </row>
    <row r="7" spans="1:10" ht="15.75" thickBot="1" x14ac:dyDescent="0.3">
      <c r="A7" s="35"/>
      <c r="B7" s="39"/>
      <c r="C7" s="46"/>
      <c r="D7" s="1" t="s">
        <v>10</v>
      </c>
      <c r="E7" s="47"/>
      <c r="F7" s="1" t="s">
        <v>10</v>
      </c>
      <c r="G7" s="33"/>
      <c r="H7" s="1" t="s">
        <v>10</v>
      </c>
      <c r="I7" s="33"/>
      <c r="J7" s="1" t="s">
        <v>10</v>
      </c>
    </row>
    <row r="8" spans="1:10" x14ac:dyDescent="0.25">
      <c r="A8" s="22" t="s">
        <v>11</v>
      </c>
      <c r="B8" s="50">
        <v>1326.28</v>
      </c>
      <c r="C8" s="51">
        <v>1043.5</v>
      </c>
      <c r="D8" s="52">
        <f>B8-C8</f>
        <v>282.77999999999997</v>
      </c>
      <c r="E8" s="51">
        <v>1013.3</v>
      </c>
      <c r="F8" s="52">
        <f>B8-E8</f>
        <v>312.98</v>
      </c>
      <c r="G8" s="51">
        <v>1060</v>
      </c>
      <c r="H8" s="52">
        <f>B8-G8</f>
        <v>266.27999999999997</v>
      </c>
      <c r="I8" s="51">
        <f>(C8+E8+G8)/3</f>
        <v>1038.9333333333334</v>
      </c>
      <c r="J8" s="52">
        <f>B8-I8</f>
        <v>287.34666666666658</v>
      </c>
    </row>
    <row r="9" spans="1:10" ht="12.75" customHeight="1" x14ac:dyDescent="0.25">
      <c r="A9" s="23" t="s">
        <v>20</v>
      </c>
      <c r="B9" s="53">
        <v>2000</v>
      </c>
      <c r="C9" s="54">
        <v>609</v>
      </c>
      <c r="D9" s="55">
        <f>B9-C9</f>
        <v>1391</v>
      </c>
      <c r="E9" s="54">
        <v>732</v>
      </c>
      <c r="F9" s="55">
        <f>B9-E9</f>
        <v>1268</v>
      </c>
      <c r="G9" s="54">
        <v>732</v>
      </c>
      <c r="H9" s="55">
        <f>B9-G9</f>
        <v>1268</v>
      </c>
      <c r="I9" s="54">
        <f>(C9+E9+G9)/3</f>
        <v>691</v>
      </c>
      <c r="J9" s="55">
        <f>B9-I9</f>
        <v>1309</v>
      </c>
    </row>
    <row r="10" spans="1:10" x14ac:dyDescent="0.25">
      <c r="A10" s="23" t="s">
        <v>13</v>
      </c>
      <c r="B10" s="53">
        <v>1200</v>
      </c>
      <c r="C10" s="56">
        <v>180</v>
      </c>
      <c r="D10" s="55">
        <f>B10-C10</f>
        <v>1020</v>
      </c>
      <c r="E10" s="57">
        <v>151.80000000000001</v>
      </c>
      <c r="F10" s="55">
        <f>D10-E10</f>
        <v>868.2</v>
      </c>
      <c r="G10" s="57">
        <v>145.30000000000001</v>
      </c>
      <c r="H10" s="55">
        <f>B10-G10</f>
        <v>1054.7</v>
      </c>
      <c r="I10" s="57">
        <f>(C10+E10+G10)/3</f>
        <v>159.03333333333333</v>
      </c>
      <c r="J10" s="55">
        <f>B10-I10</f>
        <v>1040.9666666666667</v>
      </c>
    </row>
    <row r="11" spans="1:10" x14ac:dyDescent="0.25">
      <c r="A11" s="23" t="s">
        <v>14</v>
      </c>
      <c r="B11" s="53">
        <v>940</v>
      </c>
      <c r="C11" s="54">
        <v>4.0999999999999996</v>
      </c>
      <c r="D11" s="55">
        <f>B11-C11</f>
        <v>935.9</v>
      </c>
      <c r="E11" s="54">
        <v>7.2</v>
      </c>
      <c r="F11" s="55">
        <f>B11-E11</f>
        <v>932.8</v>
      </c>
      <c r="G11" s="54">
        <v>4</v>
      </c>
      <c r="H11" s="55">
        <f>B11-G11</f>
        <v>936</v>
      </c>
      <c r="I11" s="54">
        <f>(C11+E11+G11)/3</f>
        <v>5.1000000000000005</v>
      </c>
      <c r="J11" s="55">
        <f>B11-I11</f>
        <v>934.9</v>
      </c>
    </row>
    <row r="12" spans="1:10" ht="15.75" thickBot="1" x14ac:dyDescent="0.3">
      <c r="A12" s="24" t="s">
        <v>25</v>
      </c>
      <c r="B12" s="58">
        <v>1400</v>
      </c>
      <c r="C12" s="59">
        <v>502.6</v>
      </c>
      <c r="D12" s="60">
        <f>B12-C12</f>
        <v>897.4</v>
      </c>
      <c r="E12" s="59">
        <v>586.1</v>
      </c>
      <c r="F12" s="60">
        <f>B12-E12</f>
        <v>813.9</v>
      </c>
      <c r="G12" s="61">
        <v>580</v>
      </c>
      <c r="H12" s="60">
        <f>B12-G12</f>
        <v>820</v>
      </c>
      <c r="I12" s="61">
        <f>(C12+E12+G12)/3</f>
        <v>556.23333333333335</v>
      </c>
      <c r="J12" s="60">
        <f>B12-I12</f>
        <v>843.76666666666665</v>
      </c>
    </row>
    <row r="13" spans="1:10" ht="15.75" thickBot="1" x14ac:dyDescent="0.3">
      <c r="A13" s="7" t="s">
        <v>15</v>
      </c>
      <c r="B13" s="62">
        <f t="shared" ref="B13:J13" si="0">SUM(B8:B12)</f>
        <v>6866.28</v>
      </c>
      <c r="C13" s="67">
        <f t="shared" si="0"/>
        <v>2339.1999999999998</v>
      </c>
      <c r="D13" s="68">
        <f t="shared" si="0"/>
        <v>4527.08</v>
      </c>
      <c r="E13" s="69">
        <f t="shared" si="0"/>
        <v>2490.4</v>
      </c>
      <c r="F13" s="68">
        <f t="shared" si="0"/>
        <v>4195.88</v>
      </c>
      <c r="G13" s="69">
        <f t="shared" si="0"/>
        <v>2521.3000000000002</v>
      </c>
      <c r="H13" s="68">
        <f t="shared" si="0"/>
        <v>4344.9799999999996</v>
      </c>
      <c r="I13" s="69">
        <f t="shared" si="0"/>
        <v>2450.3000000000002</v>
      </c>
      <c r="J13" s="68">
        <f t="shared" si="0"/>
        <v>4415.9800000000005</v>
      </c>
    </row>
    <row r="14" spans="1:10" ht="15.75" thickBot="1" x14ac:dyDescent="0.3">
      <c r="B14" s="66"/>
      <c r="C14" s="66"/>
      <c r="D14" s="66"/>
      <c r="E14" s="66"/>
      <c r="F14" s="66"/>
      <c r="G14" s="66"/>
      <c r="H14" s="66"/>
      <c r="I14" s="66"/>
      <c r="J14" s="66"/>
    </row>
    <row r="15" spans="1:10" x14ac:dyDescent="0.25">
      <c r="A15" s="34" t="s">
        <v>0</v>
      </c>
      <c r="B15" s="36" t="s">
        <v>1</v>
      </c>
      <c r="C15" s="28" t="s">
        <v>30</v>
      </c>
      <c r="D15" s="29"/>
      <c r="E15" s="28" t="s">
        <v>30</v>
      </c>
      <c r="F15" s="29"/>
      <c r="G15" s="28" t="s">
        <v>30</v>
      </c>
      <c r="H15" s="29"/>
      <c r="I15" s="28" t="s">
        <v>30</v>
      </c>
      <c r="J15" s="29"/>
    </row>
    <row r="16" spans="1:10" ht="15.75" thickBot="1" x14ac:dyDescent="0.3">
      <c r="A16" s="35"/>
      <c r="B16" s="42"/>
      <c r="C16" s="48" t="s">
        <v>16</v>
      </c>
      <c r="D16" s="49"/>
      <c r="E16" s="30" t="s">
        <v>17</v>
      </c>
      <c r="F16" s="31"/>
      <c r="G16" s="30" t="s">
        <v>18</v>
      </c>
      <c r="H16" s="31"/>
      <c r="I16" s="30" t="s">
        <v>19</v>
      </c>
      <c r="J16" s="31"/>
    </row>
    <row r="17" spans="1:10" x14ac:dyDescent="0.25">
      <c r="A17" s="35"/>
      <c r="B17" s="45" t="s">
        <v>7</v>
      </c>
      <c r="C17" s="46" t="s">
        <v>8</v>
      </c>
      <c r="D17" s="1" t="s">
        <v>9</v>
      </c>
      <c r="E17" s="47" t="s">
        <v>8</v>
      </c>
      <c r="F17" s="1" t="s">
        <v>9</v>
      </c>
      <c r="G17" s="33" t="s">
        <v>8</v>
      </c>
      <c r="H17" s="1" t="s">
        <v>9</v>
      </c>
      <c r="I17" s="33" t="s">
        <v>8</v>
      </c>
      <c r="J17" s="1" t="s">
        <v>9</v>
      </c>
    </row>
    <row r="18" spans="1:10" ht="15.75" thickBot="1" x14ac:dyDescent="0.3">
      <c r="A18" s="35"/>
      <c r="B18" s="39"/>
      <c r="C18" s="46"/>
      <c r="D18" s="1" t="s">
        <v>10</v>
      </c>
      <c r="E18" s="47"/>
      <c r="F18" s="1" t="s">
        <v>10</v>
      </c>
      <c r="G18" s="33"/>
      <c r="H18" s="1" t="s">
        <v>10</v>
      </c>
      <c r="I18" s="33"/>
      <c r="J18" s="1" t="s">
        <v>10</v>
      </c>
    </row>
    <row r="19" spans="1:10" x14ac:dyDescent="0.25">
      <c r="A19" s="22" t="s">
        <v>11</v>
      </c>
      <c r="B19" s="50">
        <v>1326.28</v>
      </c>
      <c r="C19" s="51">
        <v>1020</v>
      </c>
      <c r="D19" s="52">
        <f>B19-C19</f>
        <v>306.27999999999997</v>
      </c>
      <c r="E19" s="51">
        <v>794.2</v>
      </c>
      <c r="F19" s="52">
        <f>B19-E19</f>
        <v>532.07999999999993</v>
      </c>
      <c r="G19" s="51">
        <v>529</v>
      </c>
      <c r="H19" s="52">
        <f>B19-G19</f>
        <v>797.28</v>
      </c>
      <c r="I19" s="51">
        <f>(C19+E19+G19)/3</f>
        <v>781.06666666666661</v>
      </c>
      <c r="J19" s="52">
        <f>B19-I19</f>
        <v>545.21333333333337</v>
      </c>
    </row>
    <row r="20" spans="1:10" ht="12.75" customHeight="1" x14ac:dyDescent="0.25">
      <c r="A20" s="23" t="s">
        <v>20</v>
      </c>
      <c r="B20" s="53">
        <v>2000</v>
      </c>
      <c r="C20" s="54">
        <v>650</v>
      </c>
      <c r="D20" s="55">
        <f>B20-C20</f>
        <v>1350</v>
      </c>
      <c r="E20" s="54">
        <v>598.70000000000005</v>
      </c>
      <c r="F20" s="55">
        <f>B20-E20</f>
        <v>1401.3</v>
      </c>
      <c r="G20" s="54">
        <v>616</v>
      </c>
      <c r="H20" s="55">
        <f>B20-G20</f>
        <v>1384</v>
      </c>
      <c r="I20" s="54">
        <f>(C20+E20+G20)/3</f>
        <v>621.56666666666672</v>
      </c>
      <c r="J20" s="55">
        <f>B20-I20</f>
        <v>1378.4333333333334</v>
      </c>
    </row>
    <row r="21" spans="1:10" x14ac:dyDescent="0.25">
      <c r="A21" s="23" t="s">
        <v>13</v>
      </c>
      <c r="B21" s="53">
        <v>1200</v>
      </c>
      <c r="C21" s="56">
        <v>99.8</v>
      </c>
      <c r="D21" s="55">
        <f>B21-C21</f>
        <v>1100.2</v>
      </c>
      <c r="E21" s="57">
        <v>88.1</v>
      </c>
      <c r="F21" s="55">
        <f>D21-E21</f>
        <v>1012.1</v>
      </c>
      <c r="G21" s="57">
        <v>54.8</v>
      </c>
      <c r="H21" s="55">
        <f>B21-G21</f>
        <v>1145.2</v>
      </c>
      <c r="I21" s="57">
        <f>(C21+E21+G21)/3</f>
        <v>80.899999999999991</v>
      </c>
      <c r="J21" s="55">
        <f>B21-I21</f>
        <v>1119.0999999999999</v>
      </c>
    </row>
    <row r="22" spans="1:10" x14ac:dyDescent="0.25">
      <c r="A22" s="23" t="s">
        <v>14</v>
      </c>
      <c r="B22" s="53">
        <v>940</v>
      </c>
      <c r="C22" s="54">
        <v>3.9</v>
      </c>
      <c r="D22" s="55">
        <f>B22-C22</f>
        <v>936.1</v>
      </c>
      <c r="E22" s="54">
        <v>3.4</v>
      </c>
      <c r="F22" s="55">
        <f>B22-E22</f>
        <v>936.6</v>
      </c>
      <c r="G22" s="54">
        <v>3</v>
      </c>
      <c r="H22" s="55">
        <f>B22-G22</f>
        <v>937</v>
      </c>
      <c r="I22" s="54">
        <f>(C22+E22+G22)/3</f>
        <v>3.4333333333333336</v>
      </c>
      <c r="J22" s="55">
        <f>B22-I22</f>
        <v>936.56666666666672</v>
      </c>
    </row>
    <row r="23" spans="1:10" ht="15.75" thickBot="1" x14ac:dyDescent="0.3">
      <c r="A23" s="24" t="s">
        <v>25</v>
      </c>
      <c r="B23" s="58">
        <v>1400</v>
      </c>
      <c r="C23" s="59">
        <v>585</v>
      </c>
      <c r="D23" s="60">
        <f>B23-C23</f>
        <v>815</v>
      </c>
      <c r="E23" s="59">
        <v>145.1</v>
      </c>
      <c r="F23" s="60">
        <f>B23-E23</f>
        <v>1254.9000000000001</v>
      </c>
      <c r="G23" s="61">
        <v>78.5</v>
      </c>
      <c r="H23" s="60">
        <f>B23-G23</f>
        <v>1321.5</v>
      </c>
      <c r="I23" s="61">
        <f>(C23+E23+G23)/3</f>
        <v>269.53333333333336</v>
      </c>
      <c r="J23" s="60">
        <f>B23-I23</f>
        <v>1130.4666666666667</v>
      </c>
    </row>
    <row r="24" spans="1:10" ht="15.75" thickBot="1" x14ac:dyDescent="0.3">
      <c r="A24" s="7" t="s">
        <v>15</v>
      </c>
      <c r="B24" s="62">
        <f t="shared" ref="B24:J24" si="1">SUM(B19:B23)</f>
        <v>6866.28</v>
      </c>
      <c r="C24" s="67">
        <f t="shared" si="1"/>
        <v>2358.6999999999998</v>
      </c>
      <c r="D24" s="68">
        <f t="shared" si="1"/>
        <v>4507.58</v>
      </c>
      <c r="E24" s="69">
        <f t="shared" si="1"/>
        <v>1629.5</v>
      </c>
      <c r="F24" s="68">
        <f t="shared" si="1"/>
        <v>5136.9799999999996</v>
      </c>
      <c r="G24" s="69">
        <f t="shared" si="1"/>
        <v>1281.3</v>
      </c>
      <c r="H24" s="68">
        <f t="shared" si="1"/>
        <v>5584.98</v>
      </c>
      <c r="I24" s="69">
        <f t="shared" si="1"/>
        <v>1756.5</v>
      </c>
      <c r="J24" s="68">
        <f t="shared" si="1"/>
        <v>5109.7800000000007</v>
      </c>
    </row>
  </sheetData>
  <mergeCells count="31">
    <mergeCell ref="I17:I18"/>
    <mergeCell ref="A2:J2"/>
    <mergeCell ref="I15:J15"/>
    <mergeCell ref="C16:D16"/>
    <mergeCell ref="E16:F16"/>
    <mergeCell ref="G16:H16"/>
    <mergeCell ref="I16:J16"/>
    <mergeCell ref="A15:A18"/>
    <mergeCell ref="B15:B16"/>
    <mergeCell ref="C15:D15"/>
    <mergeCell ref="E15:F15"/>
    <mergeCell ref="G15:H15"/>
    <mergeCell ref="B17:B18"/>
    <mergeCell ref="C17:C18"/>
    <mergeCell ref="E17:E18"/>
    <mergeCell ref="G17:G18"/>
    <mergeCell ref="I6:I7"/>
    <mergeCell ref="A4:A7"/>
    <mergeCell ref="B4:B5"/>
    <mergeCell ref="B6:B7"/>
    <mergeCell ref="C6:C7"/>
    <mergeCell ref="E6:E7"/>
    <mergeCell ref="G6:G7"/>
    <mergeCell ref="C5:D5"/>
    <mergeCell ref="E5:F5"/>
    <mergeCell ref="G5:H5"/>
    <mergeCell ref="I5:J5"/>
    <mergeCell ref="C4:D4"/>
    <mergeCell ref="E4:F4"/>
    <mergeCell ref="G4:H4"/>
    <mergeCell ref="I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2020-08-05T12:33:04Z</dcterms:modified>
</cp:coreProperties>
</file>